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CORRALES\Desktop\2022\"/>
    </mc:Choice>
  </mc:AlternateContent>
  <bookViews>
    <workbookView xWindow="0" yWindow="0" windowWidth="20490" windowHeight="7530"/>
  </bookViews>
  <sheets>
    <sheet name="SEGUNDA CONVOCATORIA" sheetId="6" r:id="rId1"/>
    <sheet name="RESULTADOS 1RA.CONV MATERIAS" sheetId="10" state="hidden" r:id="rId2"/>
    <sheet name="2DA. CONV MATERIAS" sheetId="11" state="hidden" r:id="rId3"/>
    <sheet name="3RA. CONV MATERIAS" sheetId="12" state="hidden" r:id="rId4"/>
    <sheet name="3RA. CONVO MATERIAS PUBLICADA " sheetId="13" state="hidden" r:id="rId5"/>
    <sheet name="PROYECTOS X BASIFIC" sheetId="14" state="hidden" r:id="rId6"/>
    <sheet name="RESULTADOS 1er. CONVOC" sheetId="15" state="hidden" r:id="rId7"/>
    <sheet name="Prog Educ" sheetId="16" state="hidden" r:id="rId8"/>
    <sheet name="Áreas_No son PE" sheetId="17" state="hidden" r:id="rId9"/>
    <sheet name="Hoja1" sheetId="18" state="hidden" r:id="rId10"/>
    <sheet name="Hoja2" sheetId="19" state="hidden" r:id="rId11"/>
  </sheets>
  <calcPr calcId="162913"/>
</workbook>
</file>

<file path=xl/calcChain.xml><?xml version="1.0" encoding="utf-8"?>
<calcChain xmlns="http://schemas.openxmlformats.org/spreadsheetml/2006/main">
  <c r="C91" i="19" l="1"/>
  <c r="B91" i="19"/>
  <c r="F98" i="18"/>
  <c r="E98" i="18"/>
  <c r="G96" i="18"/>
  <c r="B96" i="18"/>
  <c r="K91" i="18"/>
  <c r="J91" i="18"/>
  <c r="L90" i="18"/>
  <c r="G90" i="18"/>
  <c r="C90" i="18"/>
  <c r="L89" i="18"/>
  <c r="G89" i="18"/>
  <c r="C89" i="18" s="1"/>
  <c r="L88" i="18"/>
  <c r="G88" i="18"/>
  <c r="C88" i="18"/>
  <c r="L87" i="18"/>
  <c r="G87" i="18"/>
  <c r="C87" i="18"/>
  <c r="L86" i="18"/>
  <c r="G86" i="18"/>
  <c r="C86" i="18" s="1"/>
  <c r="L85" i="18"/>
  <c r="G85" i="18"/>
  <c r="C85" i="18"/>
  <c r="L84" i="18"/>
  <c r="G84" i="18"/>
  <c r="C84" i="18" s="1"/>
  <c r="L83" i="18"/>
  <c r="G83" i="18"/>
  <c r="C83" i="18" s="1"/>
  <c r="L82" i="18"/>
  <c r="G82" i="18"/>
  <c r="C82" i="18"/>
  <c r="L81" i="18"/>
  <c r="G81" i="18"/>
  <c r="C81" i="18" s="1"/>
  <c r="L80" i="18"/>
  <c r="G80" i="18"/>
  <c r="C80" i="18" s="1"/>
  <c r="L79" i="18"/>
  <c r="G79" i="18"/>
  <c r="C79" i="18"/>
  <c r="L78" i="18"/>
  <c r="G78" i="18"/>
  <c r="C78" i="18" s="1"/>
  <c r="L77" i="18"/>
  <c r="G77" i="18"/>
  <c r="C77" i="18"/>
  <c r="L76" i="18"/>
  <c r="G76" i="18"/>
  <c r="C76" i="18" s="1"/>
  <c r="L75" i="18"/>
  <c r="G75" i="18"/>
  <c r="C75" i="18" s="1"/>
  <c r="L74" i="18"/>
  <c r="G74" i="18"/>
  <c r="C74" i="18"/>
  <c r="L73" i="18"/>
  <c r="G73" i="18"/>
  <c r="C73" i="18" s="1"/>
  <c r="L72" i="18"/>
  <c r="G72" i="18"/>
  <c r="C72" i="18"/>
  <c r="L71" i="18"/>
  <c r="G71" i="18"/>
  <c r="C71" i="18"/>
  <c r="L70" i="18"/>
  <c r="G70" i="18"/>
  <c r="C70" i="18" s="1"/>
  <c r="L69" i="18"/>
  <c r="G69" i="18"/>
  <c r="C69" i="18"/>
  <c r="L68" i="18"/>
  <c r="G68" i="18"/>
  <c r="C68" i="18" s="1"/>
  <c r="L67" i="18"/>
  <c r="G67" i="18"/>
  <c r="C67" i="18" s="1"/>
  <c r="L66" i="18"/>
  <c r="G66" i="18"/>
  <c r="C66" i="18"/>
  <c r="L65" i="18"/>
  <c r="G65" i="18"/>
  <c r="C65" i="18" s="1"/>
  <c r="L64" i="18"/>
  <c r="G64" i="18"/>
  <c r="C64" i="18"/>
  <c r="L63" i="18"/>
  <c r="G63" i="18"/>
  <c r="C63" i="18"/>
  <c r="L62" i="18"/>
  <c r="G62" i="18"/>
  <c r="C62" i="18" s="1"/>
  <c r="L61" i="18"/>
  <c r="G61" i="18"/>
  <c r="C61" i="18"/>
  <c r="L60" i="18"/>
  <c r="G60" i="18"/>
  <c r="C60" i="18" s="1"/>
  <c r="L59" i="18"/>
  <c r="G59" i="18"/>
  <c r="C59" i="18" s="1"/>
  <c r="L58" i="18"/>
  <c r="G58" i="18"/>
  <c r="C58" i="18"/>
  <c r="L57" i="18"/>
  <c r="G57" i="18"/>
  <c r="C57" i="18" s="1"/>
  <c r="L56" i="18"/>
  <c r="G56" i="18"/>
  <c r="C56" i="18"/>
  <c r="L55" i="18"/>
  <c r="G55" i="18"/>
  <c r="C55" i="18"/>
  <c r="L54" i="18"/>
  <c r="G54" i="18"/>
  <c r="C54" i="18" s="1"/>
  <c r="L53" i="18"/>
  <c r="G53" i="18"/>
  <c r="C53" i="18"/>
  <c r="L52" i="18"/>
  <c r="G52" i="18"/>
  <c r="C52" i="18" s="1"/>
  <c r="L51" i="18"/>
  <c r="G51" i="18"/>
  <c r="C51" i="18" s="1"/>
  <c r="L50" i="18"/>
  <c r="G50" i="18"/>
  <c r="C50" i="18"/>
  <c r="L49" i="18"/>
  <c r="G49" i="18"/>
  <c r="C49" i="18" s="1"/>
  <c r="L48" i="18"/>
  <c r="G48" i="18"/>
  <c r="C48" i="18"/>
  <c r="L47" i="18"/>
  <c r="G47" i="18"/>
  <c r="C47" i="18"/>
  <c r="L46" i="18"/>
  <c r="G46" i="18"/>
  <c r="C46" i="18" s="1"/>
  <c r="L45" i="18"/>
  <c r="G45" i="18"/>
  <c r="C45" i="18"/>
  <c r="L44" i="18"/>
  <c r="G44" i="18"/>
  <c r="C44" i="18" s="1"/>
  <c r="L43" i="18"/>
  <c r="G43" i="18"/>
  <c r="C43" i="18" s="1"/>
  <c r="L42" i="18"/>
  <c r="G42" i="18"/>
  <c r="C42" i="18"/>
  <c r="L41" i="18"/>
  <c r="G41" i="18"/>
  <c r="C41" i="18" s="1"/>
  <c r="L40" i="18"/>
  <c r="G40" i="18"/>
  <c r="C40" i="18"/>
  <c r="L39" i="18"/>
  <c r="G39" i="18"/>
  <c r="C39" i="18"/>
  <c r="L38" i="18"/>
  <c r="G38" i="18"/>
  <c r="C38" i="18" s="1"/>
  <c r="L37" i="18"/>
  <c r="G37" i="18"/>
  <c r="C37" i="18"/>
  <c r="L36" i="18"/>
  <c r="G36" i="18"/>
  <c r="C36" i="18" s="1"/>
  <c r="R35" i="18"/>
  <c r="Q35" i="18"/>
  <c r="P35" i="18"/>
  <c r="L35" i="18"/>
  <c r="G35" i="18"/>
  <c r="C35" i="18"/>
  <c r="R34" i="18"/>
  <c r="L34" i="18"/>
  <c r="G34" i="18"/>
  <c r="C34" i="18" s="1"/>
  <c r="R33" i="18"/>
  <c r="L33" i="18"/>
  <c r="G33" i="18"/>
  <c r="C33" i="18"/>
  <c r="R32" i="18"/>
  <c r="L32" i="18"/>
  <c r="G32" i="18"/>
  <c r="C32" i="18" s="1"/>
  <c r="R31" i="18"/>
  <c r="L31" i="18"/>
  <c r="G31" i="18"/>
  <c r="C31" i="18"/>
  <c r="R30" i="18"/>
  <c r="L30" i="18"/>
  <c r="G30" i="18"/>
  <c r="C30" i="18" s="1"/>
  <c r="R29" i="18"/>
  <c r="L29" i="18"/>
  <c r="G29" i="18"/>
  <c r="C29" i="18"/>
  <c r="R28" i="18"/>
  <c r="L28" i="18"/>
  <c r="G28" i="18"/>
  <c r="C28" i="18" s="1"/>
  <c r="R27" i="18"/>
  <c r="L27" i="18"/>
  <c r="G27" i="18"/>
  <c r="C27" i="18"/>
  <c r="R26" i="18"/>
  <c r="L26" i="18"/>
  <c r="G26" i="18"/>
  <c r="C26" i="18" s="1"/>
  <c r="R25" i="18"/>
  <c r="L25" i="18"/>
  <c r="G25" i="18"/>
  <c r="C25" i="18"/>
  <c r="R24" i="18"/>
  <c r="L24" i="18"/>
  <c r="G24" i="18"/>
  <c r="C24" i="18" s="1"/>
  <c r="R23" i="18"/>
  <c r="L23" i="18"/>
  <c r="G23" i="18"/>
  <c r="C23" i="18"/>
  <c r="R22" i="18"/>
  <c r="L22" i="18"/>
  <c r="G22" i="18"/>
  <c r="C22" i="18" s="1"/>
  <c r="R21" i="18"/>
  <c r="L21" i="18"/>
  <c r="G21" i="18"/>
  <c r="C21" i="18"/>
  <c r="R20" i="18"/>
  <c r="L20" i="18"/>
  <c r="G20" i="18"/>
  <c r="C20" i="18" s="1"/>
  <c r="R19" i="18"/>
  <c r="L19" i="18"/>
  <c r="G19" i="18"/>
  <c r="C19" i="18"/>
  <c r="R18" i="18"/>
  <c r="L18" i="18"/>
  <c r="G18" i="18"/>
  <c r="C18" i="18" s="1"/>
  <c r="R17" i="18"/>
  <c r="L17" i="18"/>
  <c r="G17" i="18"/>
  <c r="C17" i="18"/>
  <c r="R16" i="18"/>
  <c r="L16" i="18"/>
  <c r="G16" i="18"/>
  <c r="C16" i="18" s="1"/>
  <c r="R15" i="18"/>
  <c r="L15" i="18"/>
  <c r="G15" i="18"/>
  <c r="C15" i="18"/>
  <c r="R14" i="18"/>
  <c r="L14" i="18"/>
  <c r="G14" i="18"/>
  <c r="C14" i="18" s="1"/>
  <c r="R13" i="18"/>
  <c r="L13" i="18"/>
  <c r="G13" i="18"/>
  <c r="C13" i="18"/>
  <c r="R12" i="18"/>
  <c r="L12" i="18"/>
  <c r="G12" i="18"/>
  <c r="C12" i="18" s="1"/>
  <c r="R11" i="18"/>
  <c r="L11" i="18"/>
  <c r="G11" i="18"/>
  <c r="C11" i="18"/>
  <c r="R10" i="18"/>
  <c r="L10" i="18"/>
  <c r="G10" i="18"/>
  <c r="C10" i="18" s="1"/>
  <c r="R9" i="18"/>
  <c r="L9" i="18"/>
  <c r="G9" i="18"/>
  <c r="C9" i="18"/>
  <c r="R8" i="18"/>
  <c r="L8" i="18"/>
  <c r="G8" i="18"/>
  <c r="C8" i="18" s="1"/>
  <c r="R7" i="18"/>
  <c r="L7" i="18"/>
  <c r="G7" i="18"/>
  <c r="C7" i="18"/>
  <c r="R6" i="18"/>
  <c r="L6" i="18"/>
  <c r="G6" i="18"/>
  <c r="C6" i="18" s="1"/>
  <c r="R5" i="18"/>
  <c r="L5" i="18"/>
  <c r="G5" i="18"/>
  <c r="C5" i="18"/>
  <c r="R4" i="18"/>
  <c r="L4" i="18"/>
  <c r="L91" i="18" s="1"/>
  <c r="G4" i="18"/>
  <c r="C4" i="18" s="1"/>
  <c r="R3" i="18"/>
  <c r="L3" i="18"/>
  <c r="G3" i="18"/>
  <c r="C3" i="18"/>
  <c r="H33" i="15"/>
  <c r="G33" i="15"/>
  <c r="F33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33" i="15" s="1"/>
  <c r="I11" i="15"/>
  <c r="I10" i="15"/>
  <c r="I50" i="14"/>
  <c r="H50" i="14"/>
  <c r="G50" i="14"/>
  <c r="F50" i="14"/>
  <c r="E50" i="14"/>
  <c r="E37" i="14"/>
  <c r="A36" i="14"/>
  <c r="A37" i="14" s="1"/>
  <c r="A38" i="14" s="1"/>
  <c r="A39" i="14" s="1"/>
  <c r="A40" i="14" s="1"/>
  <c r="A41" i="14" s="1"/>
  <c r="A42" i="14" s="1"/>
  <c r="A43" i="14" s="1"/>
  <c r="A35" i="14"/>
  <c r="E9" i="14"/>
  <c r="H14" i="13"/>
  <c r="G14" i="13"/>
  <c r="I13" i="13"/>
  <c r="I12" i="13"/>
  <c r="I11" i="13"/>
  <c r="I10" i="13"/>
  <c r="I9" i="13"/>
  <c r="I8" i="13"/>
  <c r="I14" i="13" s="1"/>
  <c r="I7" i="13"/>
  <c r="H16" i="12"/>
  <c r="G16" i="12"/>
  <c r="I15" i="12"/>
  <c r="I14" i="12"/>
  <c r="I13" i="12"/>
  <c r="I12" i="12"/>
  <c r="I11" i="12"/>
  <c r="I10" i="12"/>
  <c r="I9" i="12"/>
  <c r="I8" i="12"/>
  <c r="I7" i="12"/>
  <c r="I16" i="12" s="1"/>
  <c r="H27" i="11"/>
  <c r="G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L9" i="11"/>
  <c r="I9" i="11"/>
  <c r="L8" i="11"/>
  <c r="I8" i="11"/>
  <c r="I27" i="11" s="1"/>
  <c r="M7" i="11"/>
  <c r="L7" i="11"/>
  <c r="I7" i="11"/>
  <c r="H147" i="10"/>
  <c r="G147" i="10"/>
  <c r="F147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7" i="10"/>
  <c r="I16" i="10"/>
  <c r="I15" i="10"/>
  <c r="I14" i="10"/>
  <c r="I13" i="10"/>
  <c r="I12" i="10"/>
  <c r="I11" i="10"/>
  <c r="I10" i="10"/>
  <c r="I9" i="10"/>
  <c r="I8" i="10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I7" i="10"/>
  <c r="I147" i="10" s="1"/>
  <c r="C96" i="18" l="1"/>
</calcChain>
</file>

<file path=xl/sharedStrings.xml><?xml version="1.0" encoding="utf-8"?>
<sst xmlns="http://schemas.openxmlformats.org/spreadsheetml/2006/main" count="1283" uniqueCount="550">
  <si>
    <t>SECRETARÍA ACADÉMICA</t>
  </si>
  <si>
    <t>PE</t>
  </si>
  <si>
    <t>AFEP</t>
  </si>
  <si>
    <t>TSU</t>
  </si>
  <si>
    <t>X</t>
  </si>
  <si>
    <t>INTEGRADORA II</t>
  </si>
  <si>
    <t>DNE</t>
  </si>
  <si>
    <t>ER</t>
  </si>
  <si>
    <t>GA</t>
  </si>
  <si>
    <t>ME</t>
  </si>
  <si>
    <t>ELECTRICIDAD Y MAGNETISMO</t>
  </si>
  <si>
    <t>MMT</t>
  </si>
  <si>
    <t>TERMODINÁMICA</t>
  </si>
  <si>
    <t>COSTOS Y PRESUPUESTOS</t>
  </si>
  <si>
    <t>INTEGRADORA I</t>
  </si>
  <si>
    <t>MT</t>
  </si>
  <si>
    <t>QUIMICA BÁSICA</t>
  </si>
  <si>
    <t>MAN</t>
  </si>
  <si>
    <t>MANUFACTURA I</t>
  </si>
  <si>
    <t>IMM</t>
  </si>
  <si>
    <t>MIN</t>
  </si>
  <si>
    <t>QUÍMICA BÁSICA</t>
  </si>
  <si>
    <t>ESTRUCTURA Y PROPIEDADES DE LOS MATERIALES</t>
  </si>
  <si>
    <t>IMT</t>
  </si>
  <si>
    <t>MICROCONTROLADORES</t>
  </si>
  <si>
    <t>MANUEL FLORES BERENICE</t>
  </si>
  <si>
    <t>PLANEACIÓN Y ORGANIZACIÓN DEL TRABAJO</t>
  </si>
  <si>
    <t>PROBABILIDAD Y ESTADÍSTICA</t>
  </si>
  <si>
    <t>BIOQUÍMICA</t>
  </si>
  <si>
    <t>TIC</t>
  </si>
  <si>
    <t>ACONDICIONAMIENTO FÍSICO INTERMEDIO</t>
  </si>
  <si>
    <t xml:space="preserve">TOTAL </t>
  </si>
  <si>
    <t>Gastronomía</t>
  </si>
  <si>
    <t>Paramédico</t>
  </si>
  <si>
    <t>Actividades Extracurriculares Dirección de Extensión Universitaria</t>
  </si>
  <si>
    <t>GRUPOS</t>
  </si>
  <si>
    <t>TOTAL DE HORAS ASIGNADAS</t>
  </si>
  <si>
    <t>OBSERVACIONES</t>
  </si>
  <si>
    <t>No.</t>
  </si>
  <si>
    <t>DNM</t>
  </si>
  <si>
    <t>Arvayo Bujanda Martha Cecilia</t>
  </si>
  <si>
    <t>IMI</t>
  </si>
  <si>
    <t>PM</t>
  </si>
  <si>
    <t>LPCE</t>
  </si>
  <si>
    <t>TI</t>
  </si>
  <si>
    <t>Cons Martínez Nadia Carolina</t>
  </si>
  <si>
    <t>IMAN</t>
  </si>
  <si>
    <t>METODOLOGÍAS Y MODELADO DE DESARROLLO</t>
  </si>
  <si>
    <t>Enríquez Rangel José Carlos</t>
  </si>
  <si>
    <t>Espinoza García Dulce Carolina</t>
  </si>
  <si>
    <t>Flores Mariscal Jorge Antonio</t>
  </si>
  <si>
    <t>INGLES IV</t>
  </si>
  <si>
    <t>TÉCNICA EXPLORATORIA</t>
  </si>
  <si>
    <t>INGLÉS VII</t>
  </si>
  <si>
    <t>LGA</t>
  </si>
  <si>
    <t>PIMAF</t>
  </si>
  <si>
    <t>Hernández Hernández Erika</t>
  </si>
  <si>
    <t xml:space="preserve"> </t>
  </si>
  <si>
    <t>IIND</t>
  </si>
  <si>
    <t>Mejía Díaz Viridiana</t>
  </si>
  <si>
    <t>INGLÉS V</t>
  </si>
  <si>
    <t>INGENIERÍA DE MENÚ</t>
  </si>
  <si>
    <t>Paz Alegría Efraín</t>
  </si>
  <si>
    <t>PITG</t>
  </si>
  <si>
    <t>Quijada Valenzuela Eduardo</t>
  </si>
  <si>
    <t>Rendón Hoyos Gabriel</t>
  </si>
  <si>
    <t>IER</t>
  </si>
  <si>
    <t>Reyes Limones José Luis</t>
  </si>
  <si>
    <t xml:space="preserve">MI </t>
  </si>
  <si>
    <t>MELT</t>
  </si>
  <si>
    <t>Salazar Granillo Oswaldo</t>
  </si>
  <si>
    <t>Sánchez Ramírez Luz Rebeca</t>
  </si>
  <si>
    <t>INTEGRACIÓN DE SISTEMAS AUTOMATICOS</t>
  </si>
  <si>
    <t>INGLÉS VIII</t>
  </si>
  <si>
    <t>Venegas García Raquel</t>
  </si>
  <si>
    <t>IMB</t>
  </si>
  <si>
    <t>MATEMÁTICAS PARA INGENIERÍA I</t>
  </si>
  <si>
    <t>ANEXO "A"</t>
  </si>
  <si>
    <t>MATERIAS POR CONVOCAR - ENERO - ABRIL 2023</t>
  </si>
  <si>
    <t xml:space="preserve">NO. </t>
  </si>
  <si>
    <t>MATU-</t>
  </si>
  <si>
    <t>VESPER-</t>
  </si>
  <si>
    <t xml:space="preserve">No. </t>
  </si>
  <si>
    <t>MATERIA</t>
  </si>
  <si>
    <t>HORAS</t>
  </si>
  <si>
    <t>TINO</t>
  </si>
  <si>
    <t>GRUPO 1</t>
  </si>
  <si>
    <t>GRUPO 2</t>
  </si>
  <si>
    <t>GRUPO 3</t>
  </si>
  <si>
    <t>GRUPO 4</t>
  </si>
  <si>
    <t>GRUPO 5</t>
  </si>
  <si>
    <t>GRUPO 6</t>
  </si>
  <si>
    <t>CINCO FIMBRES CARMEN IRENE</t>
  </si>
  <si>
    <t>SÁNCHEZ ARÁMBULA LAURA</t>
  </si>
  <si>
    <t>DESIERTA</t>
  </si>
  <si>
    <t>AMARO CORRALES SILVIA</t>
  </si>
  <si>
    <t>WILLIAMS BAUTISTA JESÚS OMAR</t>
  </si>
  <si>
    <t>MOROYOQUI GRIEGO HERIBERTO</t>
  </si>
  <si>
    <t>GARCÍA BURGUEÑO SACHENKA</t>
  </si>
  <si>
    <t>INGLÉS II (1X4 HRS)</t>
  </si>
  <si>
    <t>INGLÉS V (1X4 HRS)</t>
  </si>
  <si>
    <t>INGLÉS VII (1X4 HRS)</t>
  </si>
  <si>
    <t>PADILLA ORPINELA JHOAN SANTIAGO</t>
  </si>
  <si>
    <t>ROMO ZAMORA RAMÓN</t>
  </si>
  <si>
    <t>MEJÍA DÍAZ VIRIDIANA</t>
  </si>
  <si>
    <t xml:space="preserve"> DESIERTA</t>
  </si>
  <si>
    <t xml:space="preserve">DESIERTA </t>
  </si>
  <si>
    <t>LEÓN NUÑEZ LORENIA</t>
  </si>
  <si>
    <t>NAVARRO DUARTE EDUARDO</t>
  </si>
  <si>
    <t>SISTEMAS DE AERONAVES</t>
  </si>
  <si>
    <t>MECANIZADO NO CONVENCIONAL</t>
  </si>
  <si>
    <t>FÍSICA PARA INGENIERÍA</t>
  </si>
  <si>
    <t>ADMINISTRACIÓN DE LA PRODUCCIÓN AERONÁUTICA</t>
  </si>
  <si>
    <t>MANTENIMIENTO A MOLDES Y TROQUELES</t>
  </si>
  <si>
    <t>MANUFACTURA AVANZADA</t>
  </si>
  <si>
    <t>CALIDAD EN FUNCIONAMIENTO DE MOLDES Y TROQUELES</t>
  </si>
  <si>
    <t>INSTRUMENTACIÓN INDUSTRIAL</t>
  </si>
  <si>
    <t>DISPOSITIVOS DIGITALES</t>
  </si>
  <si>
    <t>LENGUAJES DE PROGRAMACIÓN</t>
  </si>
  <si>
    <t>DISPOSITIVOS ANALOGICOS</t>
  </si>
  <si>
    <t>SEGUNDA CONVOCATORIA</t>
  </si>
  <si>
    <t>LUGO GIRÓN MARIELA YOCELIN</t>
  </si>
  <si>
    <t>INTEGRADORA II (1 X 2 HRS)</t>
  </si>
  <si>
    <t>RAMÍREZ GUERRA HUGO ENRIQUE</t>
  </si>
  <si>
    <t xml:space="preserve">INGLÉS II   </t>
  </si>
  <si>
    <t>TELLEZ CANIZALES RAHÚM</t>
  </si>
  <si>
    <t>ROMO  ZAMORA RAMÓN</t>
  </si>
  <si>
    <t>LUNA CHOMINA LUZ ESTHELA</t>
  </si>
  <si>
    <t>BERENICE MANUEL FLORES (Incrementode carga a PTC de MT)</t>
  </si>
  <si>
    <t>ALEJANDRO BAÑUELOS NAYAR ( Incremento de carga a PTC de MT)</t>
  </si>
  <si>
    <t>CARLOS CASTAÑEDA SALAZAR (Incremento de carga a PTC de MT)</t>
  </si>
  <si>
    <t>HUGO ALEJANDRO CASAS LUNA (Incremento de carga a pTC de MT)</t>
  </si>
  <si>
    <t>JUAN MANUEL SESMA MORENO</t>
  </si>
  <si>
    <t xml:space="preserve">EDUARDO CHAVEZ MENDIOLA (Incremento de carga a PTc de MT) </t>
  </si>
  <si>
    <t>MECÁNICA DE MATERIALES AERONAUTICOS</t>
  </si>
  <si>
    <t>VEHICULOS AUTOMOTORES</t>
  </si>
  <si>
    <t>TECNOLOGÍA DE LOS MECANISMOS</t>
  </si>
  <si>
    <t>CRUZ ALBERTO VALENZUELA ACUÑA</t>
  </si>
  <si>
    <t>LYDIA MARTÍNEZ ARVAYO (Incremento de carga a PTc de ME)</t>
  </si>
  <si>
    <t>PROCESOS DE MANUFACTURA</t>
  </si>
  <si>
    <t>LOPEZ LÓPEZ FRANCISCO MIGUEL</t>
  </si>
  <si>
    <t>SAMÉ SOSA OSCAR</t>
  </si>
  <si>
    <t>AFP</t>
  </si>
  <si>
    <t>UNIVERSIDAD TECNOLÓGICA DE HERMOSILLO, SONORA</t>
  </si>
  <si>
    <t>RESULTADOS DE LA PRIMERA CONVOCATORIA DE MATERIAS POR ASIGNAR DEL CUATRIMESTRE SEPTIEMBRE-DICIEMBRE DE 2021</t>
  </si>
  <si>
    <t>NO. HORAS</t>
  </si>
  <si>
    <t>NO. GRUPOS</t>
  </si>
  <si>
    <t>TOTAL HRS</t>
  </si>
  <si>
    <t xml:space="preserve">GANADORES </t>
  </si>
  <si>
    <t>MATUTINO</t>
  </si>
  <si>
    <t>VESPERTINO</t>
  </si>
  <si>
    <t xml:space="preserve">GRUPO 5 </t>
  </si>
  <si>
    <t>AFEP 1°</t>
  </si>
  <si>
    <t>ADMINISTRACIÓN DE ORGANIZACIONES (2 X 3 HS)</t>
  </si>
  <si>
    <t>Arias Guzmán Claudia Leticia</t>
  </si>
  <si>
    <t xml:space="preserve">CONTABILIDAD BÁSICA (1 X 7 HS) </t>
  </si>
  <si>
    <t>Parra Plaza Alma Faviola</t>
  </si>
  <si>
    <t>INFORMÁTICA (1 X 5 HS)</t>
  </si>
  <si>
    <t xml:space="preserve">Sánchez Fuentes Silvia Leticia </t>
  </si>
  <si>
    <t>INGLÉS I (1 X 4 HS)</t>
  </si>
  <si>
    <t xml:space="preserve">MATEMÁTICAS (1 X 4 HS) </t>
  </si>
  <si>
    <t xml:space="preserve">Vacio Hernández Priscila Berenice </t>
  </si>
  <si>
    <t>AFEP 4°</t>
  </si>
  <si>
    <t>DIAGNÓSTICO LOCAL Y REGIONAL (1 X 6 HS)</t>
  </si>
  <si>
    <t>DISEÑO DE PROCESOS DE PRODUCCIÓN (2 X 6 HS)</t>
  </si>
  <si>
    <t xml:space="preserve">Cinco Fimbres Carmen Irene </t>
  </si>
  <si>
    <t>ESTUDIO TÉCNICO (2 X 6 HS)</t>
  </si>
  <si>
    <t xml:space="preserve">INGLÉS IV (3 X 4 HS)
</t>
  </si>
  <si>
    <t>Pamplon Irigoyen Flora Imelda</t>
  </si>
  <si>
    <t>GNP 7°</t>
  </si>
  <si>
    <t>GESTIÓN DEL CAPITAL HUMANO (1 X 4 HS)</t>
  </si>
  <si>
    <t>INGLÉS VII - LIC. (1 X 4 HS)</t>
  </si>
  <si>
    <t>GNP</t>
  </si>
  <si>
    <t xml:space="preserve">ANDMINISTRACION DEL TIEMPO </t>
  </si>
  <si>
    <t xml:space="preserve">RIVIERA KISINES CLAUDIA  </t>
  </si>
  <si>
    <t>SEMINARIO DE INVESTIGACIÓN (1 X 4 HS)</t>
  </si>
  <si>
    <t>GNP 10°</t>
  </si>
  <si>
    <t>INTEGRADORA I - LIC (2 X 2 HS)</t>
  </si>
  <si>
    <t>NEGOCIACIÓN EMPRESARIAL (2 X 2 HS)</t>
  </si>
  <si>
    <t>FRANCÉS I</t>
  </si>
  <si>
    <t>HALIMI HAZBI</t>
  </si>
  <si>
    <t>INGLÉS VI</t>
  </si>
  <si>
    <t>INGLÉS IX</t>
  </si>
  <si>
    <t>QUÍMICA</t>
  </si>
  <si>
    <t xml:space="preserve">CINCO FIMBRES CARMEN </t>
  </si>
  <si>
    <t>CINCO FIMBRES CARMEN</t>
  </si>
  <si>
    <t>FIGUEROA CASANOVA MA. TERESA</t>
  </si>
  <si>
    <t>ANATOMÍA</t>
  </si>
  <si>
    <t>VILLALOBOS CONTRERAS LUIS C.</t>
  </si>
  <si>
    <t>MANEJO DE EQUIPO ELECTROMÉDICO</t>
  </si>
  <si>
    <t>CHÁVEZ VELÁZQUEZ JESUS GMO.</t>
  </si>
  <si>
    <t>ACOND. FÍSICO INICIAL</t>
  </si>
  <si>
    <t>INGLÉS I</t>
  </si>
  <si>
    <t>TELLEZ CAÑIZALEZ RAÚM</t>
  </si>
  <si>
    <t>COMUNICACIÓN EN EMERGENCIAS</t>
  </si>
  <si>
    <t>CHÁVEZ VÁZQUEZ JESUS GMO.</t>
  </si>
  <si>
    <t>PSICOLOGÍA DE LA EMERGENCIA</t>
  </si>
  <si>
    <t>TÉCNICAS DE RESCATE</t>
  </si>
  <si>
    <t>SEGURIDAD INDUSTRIAL I</t>
  </si>
  <si>
    <t xml:space="preserve">MARMOLEJO L. JORGE </t>
  </si>
  <si>
    <t>COORDINACIÓN OPERATIVA</t>
  </si>
  <si>
    <t>CHÁVEZ VELÁZQUEZ JESÚS GMO.</t>
  </si>
  <si>
    <t xml:space="preserve">INTEGRADORA I </t>
  </si>
  <si>
    <t>ANATOMÍA DEL DESASTRE</t>
  </si>
  <si>
    <t>ADMINISTRACIÓN DE LA PROTECCIÓN CIVIL</t>
  </si>
  <si>
    <t>ADMINISTRACIÓN DEL TIEMPO</t>
  </si>
  <si>
    <t>GÓMEZ CONTRERAS MA. JESÚS</t>
  </si>
  <si>
    <t>TÓPICOS DE PLANEACIÓN URBANA Y EMBIENTAL</t>
  </si>
  <si>
    <t>PLANEACIÓN Y GESTIÓN DEL RIESGO II</t>
  </si>
  <si>
    <t>REINA CÁÑEZ MARCO ANTONIO</t>
  </si>
  <si>
    <t>INTEGRADORA</t>
  </si>
  <si>
    <t>OPTATIVA</t>
  </si>
  <si>
    <t>CAMPOY FIGUEROA JOSÉ GPE.</t>
  </si>
  <si>
    <t xml:space="preserve">NEGOCIACIÓN EMPRESARIAL  </t>
  </si>
  <si>
    <t>PROCESOS PRODUCTIVOS</t>
  </si>
  <si>
    <t>CÁLCULO INTEGRAL</t>
  </si>
  <si>
    <t>JOSE CARLOS ENRIQUEZ RANGEL</t>
  </si>
  <si>
    <t>MIGUEL LOPEZ LOPEZ</t>
  </si>
  <si>
    <t>ESTRUCTURA Y PROPIEDAD DE LOS MATERIALES</t>
  </si>
  <si>
    <t>GABRIELA VALENZUELA RIVAS</t>
  </si>
  <si>
    <t>DISPOSITIVOS ANALÓGICOS</t>
  </si>
  <si>
    <t>SESMA MORENO JUAN MANUEL</t>
  </si>
  <si>
    <t>LUZ REBECA SANCHEZ RAMIREZ</t>
  </si>
  <si>
    <t>CARMEN IRENE CINCO FIMBRES</t>
  </si>
  <si>
    <t>ORTENSIA SANDOVAL CASTRO</t>
  </si>
  <si>
    <t>IGNACIO VILLAESCUZA TRUJILLO</t>
  </si>
  <si>
    <t>ENSAYOS NO DESTRUCTIVOS I 4.0</t>
  </si>
  <si>
    <t>JESUS GERARDO PEREZMORENO</t>
  </si>
  <si>
    <t>PROCESOS ESPECIALES II I 4.0</t>
  </si>
  <si>
    <t>LUIS RODOLFO IBARRA REYNA</t>
  </si>
  <si>
    <t>FUNDAMENTOS DE SISTEMAS DE CALIDAD I4.0</t>
  </si>
  <si>
    <t>ADOLFO ARTURO ATONDO ALDAY</t>
  </si>
  <si>
    <t>INGLÉS IV</t>
  </si>
  <si>
    <t>MECÁNICA DE TALLER</t>
  </si>
  <si>
    <t>DIBUJO INDUSTRIAL AVANZADO</t>
  </si>
  <si>
    <t>FORMULACIÓN Y EVALUACIÓN DE PROYECTOS</t>
  </si>
  <si>
    <t>CLAUDIA LETICIA ARIAS GUZMAN</t>
  </si>
  <si>
    <t>ENSAYOS DE MATERIALES AERONÁUTICOS</t>
  </si>
  <si>
    <t>INGENIERÍA DE PRODUCTO</t>
  </si>
  <si>
    <t>NEGOCIACIÓN EMPRESARIAL</t>
  </si>
  <si>
    <t>HIDRÁULICA  I 4.0</t>
  </si>
  <si>
    <t>PEDRO PABLO HECHAVARRIA GARCÍA</t>
  </si>
  <si>
    <t>DISEÑO DE MOLDES Y TROQUELES</t>
  </si>
  <si>
    <t>MANUFACTURA CON MOLDES</t>
  </si>
  <si>
    <t>METODOLOGÍA DE LA INVESTIGACIÓN PARA EL DISEÑO</t>
  </si>
  <si>
    <t>ADMINISTRACIÓN INDUSTRIAL</t>
  </si>
  <si>
    <t>MANUFACTURA ASISTIDA POR COMPUTADORA</t>
  </si>
  <si>
    <t>INGLES IX</t>
  </si>
  <si>
    <t>DAVID SALGUERO ISLAS</t>
  </si>
  <si>
    <t>NEGOCIACION EMPRESARIAL</t>
  </si>
  <si>
    <t>CLARIZA RODRIGUEZ LOPEZ</t>
  </si>
  <si>
    <t>LORENIA LEÓN NUÑEZ</t>
  </si>
  <si>
    <t xml:space="preserve">INGLES I </t>
  </si>
  <si>
    <t>GÁLVEZ ARMENDÁRIZ FÁTIMA GUADALUPE (VESP)</t>
  </si>
  <si>
    <t>IDGS</t>
  </si>
  <si>
    <t>EXPERIENCIA DE USUARIO</t>
  </si>
  <si>
    <t>ACUÑA TANORI LUIS FRANCISCO</t>
  </si>
  <si>
    <t>DISEÑO DE APPS</t>
  </si>
  <si>
    <t>APLICACIONES WEB ORIENTADAS A SERVICIOS</t>
  </si>
  <si>
    <t xml:space="preserve">GARCÍA CORONADO RAMÓN ADÁN </t>
  </si>
  <si>
    <t>IGDS</t>
  </si>
  <si>
    <t>DESARROLLO MÓVIL INTEGRAL</t>
  </si>
  <si>
    <t>IRIC</t>
  </si>
  <si>
    <t>AUTOMATIZACIÓN DE INFRAESTRUCTURA DIGITAL  II</t>
  </si>
  <si>
    <t>ADMINISTRACIÓN DE REDES EMPRESARIALES            (SemiPresencial)</t>
  </si>
  <si>
    <t>MATEMÁTICAS</t>
  </si>
  <si>
    <t>VACIO HERNÁNDEZ PRICILA</t>
  </si>
  <si>
    <t>MERCADOTECNIA</t>
  </si>
  <si>
    <t>ALCANTAR NUÑEZ AGUEDA DAYANARA</t>
  </si>
  <si>
    <t>FORMACIÓN SOCIOCULTURAL I</t>
  </si>
  <si>
    <t>HERNÁNDEZ NORIEGA CRUZ ARELÍ</t>
  </si>
  <si>
    <t>METODOLOGÍA DE LA INVESTIGACIÓN</t>
  </si>
  <si>
    <t>DESARROLLO DE NUEVOS PRODUCTOS</t>
  </si>
  <si>
    <t>EXPRESIÓN ORAL Y ESCRITA I</t>
  </si>
  <si>
    <t xml:space="preserve">VALENCIA GÓMEZ SONIA EDITH </t>
  </si>
  <si>
    <t>ADMINISTRACIÓN DE LA CALIDAD</t>
  </si>
  <si>
    <t>GESTIÓN AMBIENTAL</t>
  </si>
  <si>
    <t>MACHADO MANJARREZ FERNANDA</t>
  </si>
  <si>
    <t>FUNDAMENTOS DE INGENIERÍA ECONÓMICA</t>
  </si>
  <si>
    <t>ARIAS GUZMAN CLUDIA LETICIA</t>
  </si>
  <si>
    <t>FORMACIÓN SOCIOCULTURAL III</t>
  </si>
  <si>
    <t>MATERIALES GRAFICOS Y TÉCNICAS DE MEDICIÓN GRAFICA</t>
  </si>
  <si>
    <t>DIAZ SOTOMAYOR MARÍA DEL SOCORO</t>
  </si>
  <si>
    <t>SISTEMA FLEXOGRÁFICO</t>
  </si>
  <si>
    <t>PÉREZ MILLÁN MARIO ENRIQUE</t>
  </si>
  <si>
    <t>ESTADÍSTICA APLICADA A LA INGENIERÍA</t>
  </si>
  <si>
    <t>VILLAESCUZA TRUJILLO IGNACIO</t>
  </si>
  <si>
    <t>AUTOMATIZACIÓN DE PROCESOS</t>
  </si>
  <si>
    <t>DIRECCIÓN DE EQUIPOS DE ALTO RENDIMIENTO</t>
  </si>
  <si>
    <t>GEOLOGÍA GENERAL</t>
  </si>
  <si>
    <t xml:space="preserve">REYES MONTOYA DULCE </t>
  </si>
  <si>
    <t>TOPOGRAFÍA DE MINAS I</t>
  </si>
  <si>
    <t>ATONDO ALDAY ADOLFO</t>
  </si>
  <si>
    <t>AVECHUCO GRIJALVA FRANCISCO RAFAEL</t>
  </si>
  <si>
    <t>TORRES RAMIREZ MARTIN RAFAEL</t>
  </si>
  <si>
    <t>HERNÁNDEZ HERNÁNDEZ ERIKA</t>
  </si>
  <si>
    <t>RODRIGUEZ LÓPEZ CLARISA</t>
  </si>
  <si>
    <t>PLANEACIÓN DE LA PRODUCCIÓN MINERA</t>
  </si>
  <si>
    <t>GRIJAVA MIRANDA MARÍA JESÚS</t>
  </si>
  <si>
    <t>PRECIADO MORENO ELDA</t>
  </si>
  <si>
    <t>MECÁNICA DE ROCAS</t>
  </si>
  <si>
    <t>MECANICA ESTRUCTURAL</t>
  </si>
  <si>
    <t>FORMULACIÓN Y EVALUACIÓN DE PROYECTOS MINEROS</t>
  </si>
  <si>
    <t>DISEÑO Y SIMULACIÓN MINERA</t>
  </si>
  <si>
    <t>BARRERO Q. CLARA</t>
  </si>
  <si>
    <t>MARMOLEJO JORGE</t>
  </si>
  <si>
    <t>CIRCUITOS ELÉCTRICOS</t>
  </si>
  <si>
    <t>ESTRUCTURA Y PROP. MATERIALES</t>
  </si>
  <si>
    <t>YEOMANS ALEJANDRO</t>
  </si>
  <si>
    <t>ESTACIONES METEOROLOGICAS</t>
  </si>
  <si>
    <t>MARIN ADRÍAN</t>
  </si>
  <si>
    <t>SISTEMAS FOTOVOLTAICOS</t>
  </si>
  <si>
    <t>SALGUERO DAVID</t>
  </si>
  <si>
    <t>ADMINISTRACIÓN DE NEGOCIOS</t>
  </si>
  <si>
    <t>VACIO PRISCILA</t>
  </si>
  <si>
    <t>DISEÑO DE PROY. DE SIST. DE BIOENERGÍA</t>
  </si>
  <si>
    <t>REYES LIMONES JOSE LUIS</t>
  </si>
  <si>
    <t>TECNOLOGÍAS PARA LA DIGITALIZACIÓN</t>
  </si>
  <si>
    <t>FIGUEROA BEATRIZ</t>
  </si>
  <si>
    <t>INTRODUCCION AL MANTENIMIENTO</t>
  </si>
  <si>
    <t>SEGURIDAD Y MEDIO AMBIENTE</t>
  </si>
  <si>
    <t>CERVANTES GRISEL</t>
  </si>
  <si>
    <t>ADMINISTRACIÓN DE PERSONAL</t>
  </si>
  <si>
    <t>QUIÑONES ERNESTO</t>
  </si>
  <si>
    <t>MAQUINAS ELECTRICAS</t>
  </si>
  <si>
    <t>REDES DE SERVICIOS INDUSTRIALES</t>
  </si>
  <si>
    <t xml:space="preserve">REYES ALMARAZ JESÚS </t>
  </si>
  <si>
    <t>PROTOCOLOS DE OPERACIÓN Y MNTO</t>
  </si>
  <si>
    <t>PLANEACIÓN Y ORG. DEL TRABAJO</t>
  </si>
  <si>
    <t>PORTILLO ALEJANDRO</t>
  </si>
  <si>
    <t>ADMINISTRACION DEL TIEMPO</t>
  </si>
  <si>
    <t>ROLDÁN JACQUELINE</t>
  </si>
  <si>
    <t>13 de julio de 2021</t>
  </si>
  <si>
    <t>RESULTADOS SEGUNDA CONVOCATORIA DE MATERIAS POR ASIGNAR DEL CUATRIMESTRE SEPTIEMBRE-DICIEMBRE DE 2021</t>
  </si>
  <si>
    <t xml:space="preserve">AFEP </t>
  </si>
  <si>
    <t xml:space="preserve">INGLÉS I </t>
  </si>
  <si>
    <t xml:space="preserve">INGLÉS IV </t>
  </si>
  <si>
    <t xml:space="preserve">INGLÉS VII </t>
  </si>
  <si>
    <t xml:space="preserve">estela renteria </t>
  </si>
  <si>
    <t xml:space="preserve">mario gutierrez </t>
  </si>
  <si>
    <t>JOSE LUIS REYES LIMONES</t>
  </si>
  <si>
    <t>ROMERO BUSTAMANTE ERICKA LIZBETH</t>
  </si>
  <si>
    <t>BARRERAS VERDUZCO ARACELI</t>
  </si>
  <si>
    <t xml:space="preserve">ADMINISTRACIÓN DE REDES EMPRESARIALES </t>
  </si>
  <si>
    <t>TERCERA CONVOCATORIA DE MATERIAS POR ASIGNAR DEL CUATRIMESTRE SEPTIEMBRE-DICIEMBRE DE 2021</t>
  </si>
  <si>
    <t>ASIGNADA A PTC MTRA. ESTELA RENTERÍA JUACHE
 NO SE CONVOCA</t>
  </si>
  <si>
    <t>Revisar caso en Comisión Mixta</t>
  </si>
  <si>
    <t>ASIGNADA A PTC DR. MARIO GUTIÉRREZ GUTIÉRREZ
 NO SE CONVOCA</t>
  </si>
  <si>
    <t>ROMERO BUSTAMANTE ERIKA</t>
  </si>
  <si>
    <t>VACIO HERNÁNDEZ PRISCILA</t>
  </si>
  <si>
    <t>16 de julio de 2021</t>
  </si>
  <si>
    <t>Togawa García Carlos Francisco</t>
  </si>
  <si>
    <t>VACIO HERNÁNDEZ PRISCILA BERENICE</t>
  </si>
  <si>
    <t>NO.</t>
  </si>
  <si>
    <t>NOMBRE PROFESOR</t>
  </si>
  <si>
    <t>ASIGNATURA(S)</t>
  </si>
  <si>
    <t>HSM Asignadas</t>
  </si>
  <si>
    <t>HSM faltantes de basificación</t>
  </si>
  <si>
    <t>Propuesta de HSM para costear prácticas de cocina</t>
  </si>
  <si>
    <t>NIVEL</t>
  </si>
  <si>
    <t>PROPUESTA</t>
  </si>
  <si>
    <t>HSM PROYECTO</t>
  </si>
  <si>
    <t>NOMBRE</t>
  </si>
  <si>
    <t>Operación Bar</t>
  </si>
  <si>
    <t>Seguimiento al nuevo ingreso de GA (10 HSM); participe en capacitación (5 HSM).</t>
  </si>
  <si>
    <t>Basificación 34 GA</t>
  </si>
  <si>
    <t>Inglés III</t>
  </si>
  <si>
    <t>Sindicato</t>
  </si>
  <si>
    <t>Basificación 21 GA</t>
  </si>
  <si>
    <t>Apoyo Prodep</t>
  </si>
  <si>
    <t>Basificación 10 GA</t>
  </si>
  <si>
    <t>Gómez Contreras María de Jesús</t>
  </si>
  <si>
    <t>Dirección de Equipos de Alto Rendimiento</t>
  </si>
  <si>
    <t>Seguimiento a las plataformas Curso de Inducción</t>
  </si>
  <si>
    <t>Basificación 25 GA</t>
  </si>
  <si>
    <t>Capacitación (5 HSM); apoyo en la Academia de Expresión Oral y Escrita.</t>
  </si>
  <si>
    <t>Basificación 24 GA</t>
  </si>
  <si>
    <t>León Núñez Gpe. Lorenia</t>
  </si>
  <si>
    <r>
      <rPr>
        <sz val="11"/>
        <color theme="1"/>
        <rFont val="&quot;Arial Narrow&quot;, sans-serif"/>
      </rPr>
      <t xml:space="preserve">Formación Sociocultural III (2 x 2 Hs) GA                               </t>
    </r>
    <r>
      <rPr>
        <sz val="11"/>
        <color rgb="FFFF0000"/>
        <rFont val="&quot;Arial Narrow&quot;, sans-serif"/>
      </rPr>
      <t xml:space="preserve"> </t>
    </r>
    <r>
      <rPr>
        <b/>
        <sz val="11"/>
        <color rgb="FF0000FF"/>
        <rFont val="&quot;Arial Narrow&quot;, sans-serif"/>
      </rPr>
      <t>Tutoría Grupal (4 x 2 Hs) AFP</t>
    </r>
  </si>
  <si>
    <t>Capacitación; seguimiento al nuevo ingreso de GA.</t>
  </si>
  <si>
    <t>Basificación 19 GA</t>
  </si>
  <si>
    <t>Mar Hernández Georgina</t>
  </si>
  <si>
    <t>Gestión de Compras y Almacén</t>
  </si>
  <si>
    <t>Proyecto SPAAUTES</t>
  </si>
  <si>
    <t>Basificación 20 GA</t>
  </si>
  <si>
    <t>Meza Montaño Erika del Rosario</t>
  </si>
  <si>
    <t>Gestión de Compras y Almacén; Conceptos Gastronómicos</t>
  </si>
  <si>
    <t>Basificación 18 GA</t>
  </si>
  <si>
    <t>Padilla Orpinela Johan Santiago</t>
  </si>
  <si>
    <t>Pastelería; Conceptos Gastronómicos</t>
  </si>
  <si>
    <t>Hrs. Laboratorio (Para costeo de prácticas)</t>
  </si>
  <si>
    <t>Pastelería</t>
  </si>
  <si>
    <t>Estandarización de Platillos; Cocina Asiática</t>
  </si>
  <si>
    <t>Basificación 23 GA</t>
  </si>
  <si>
    <t>Contabilidad</t>
  </si>
  <si>
    <t>Instructor de cursos</t>
  </si>
  <si>
    <t>Basificación 13 GA</t>
  </si>
  <si>
    <t>Grabación de prácticas Estandarización de Platillos (8 HSM); Hrs. de Laboratorio para costear prácticas (4 HSM); cursos de capacitación que se ofrezcan.</t>
  </si>
  <si>
    <t>Formación Sociocultural III</t>
  </si>
  <si>
    <t>Cursos de capacitación que se ofrezcan; apoyo en la Academia de Formación Sociocultural.</t>
  </si>
  <si>
    <t>Proceso de imagen bitmap</t>
  </si>
  <si>
    <t>Apoyo al área de Extensión Universitaria en el área de producción de material para promoción de la oferta educativa.</t>
  </si>
  <si>
    <t>Basificación 16 PITG</t>
  </si>
  <si>
    <t>DOMINGUEZ CASTRO FRANCISCA</t>
  </si>
  <si>
    <t>4 hsr  - Seguimiento a pre-inscritos
4 hrs - PROPEDEUTICO
4 hrs -Tomar curso de Estadistica para BIGDATA
2 hrs - Desarrollar e impartir Taller Pedagogía Millenial (Lab Inovacción ITEMS)
10 HRS - POR DEFINIRSE</t>
  </si>
  <si>
    <t>ELIZARRARÁS QUIROZ JOSÉ DE JESÚS</t>
  </si>
  <si>
    <t xml:space="preserve">6 hrs -Seguimiento Egresados
4 hrs  -Coordinación Estadias . 
4 hrs - Reportera Digital para TI y publicaciones (Estudiantes y egresados)
5 hrs - Apoyo Multimedia producción promocional de TI </t>
  </si>
  <si>
    <t>GÁLVEZ FRANCO REYNA GISELLA</t>
  </si>
  <si>
    <t xml:space="preserve">2 hrs  - Academia de matemáticas
2 hrs - Tutorias sabatinas de matemáticas
</t>
  </si>
  <si>
    <t>GARCIA RAMÓN ADÁN</t>
  </si>
  <si>
    <t xml:space="preserve">2 hrs - Asesoría y PGM capacitación Multimedia  
4 hrs  - Cursos de Realidad Virtual y Aumentada
</t>
  </si>
  <si>
    <t>OSORIO GÁLVEZ ALEJANDRO</t>
  </si>
  <si>
    <t>8 hrs - Desarollode sistema de Consulta de Memorias para la institución e integracion de los PDF</t>
  </si>
  <si>
    <t>PRADO DIAZ BERNARDO</t>
  </si>
  <si>
    <t xml:space="preserve">8 hrs - Desarollode sistema de Consulta de Memorias para la institución e integracion de los PDF
4 hrs - curso de SCRUM en plataformas. 
4 hrs  -Coordinación y programación de APP con PA Luis Acuña para tomar listas de asistencia en el movil
</t>
  </si>
  <si>
    <t>RUIZ MEYER MARTHA MARIA</t>
  </si>
  <si>
    <t xml:space="preserve">3 hrs - Tomar curso IoT con CISCO 
4hrs - Tomar curso CiberSeguridad CISCO
</t>
  </si>
  <si>
    <t>SANCHEZ VALLES JAVIER</t>
  </si>
  <si>
    <t>2 hrs - Academia de matemáticas
4 hrs - Cursos como docente enKhan Academy
4 hrs - Apoyo en propedéutico en Matemáticas</t>
  </si>
  <si>
    <t>ZAMUDIO REYES ÁLVARO</t>
  </si>
  <si>
    <t>Tome los cursos de capacitación que ofrezcan SA, TI y Comisión MIxta de Capacitación.</t>
  </si>
  <si>
    <t>CALCULO DIFREENCIAL</t>
  </si>
  <si>
    <t>Que participe en Centro de llamadas para captación a nuevo ingreso de ME-MAN</t>
  </si>
  <si>
    <t>Basificación 24-ME</t>
  </si>
  <si>
    <t>INGLES</t>
  </si>
  <si>
    <t>Que participe en Centro de llamadas para captación a nuevo ingreso de MT</t>
  </si>
  <si>
    <t>Basificación 28-MT</t>
  </si>
  <si>
    <t>Basificación 24-MT</t>
  </si>
  <si>
    <t>AVIÑA CARRILLO ARTURO</t>
  </si>
  <si>
    <t>INGLÉS</t>
  </si>
  <si>
    <t>Asesoría para alumnos de DNM</t>
  </si>
  <si>
    <t>HERNANDEZ NORIEGA CRUZ ARELI</t>
  </si>
  <si>
    <t>ESTRATEGIAS DE PRODUCTO</t>
  </si>
  <si>
    <t>Participación en llamadas para captación de nuevo ingreso</t>
  </si>
  <si>
    <t>ROSAS REYNA ALMA ANGELINA</t>
  </si>
  <si>
    <t>6 hrs de organización de evento de inglés
6 hrs de asesoría para alumnos de LINM</t>
  </si>
  <si>
    <t>VALENZUELA CONTRERAS DENYSSE ELENA</t>
  </si>
  <si>
    <t>10 hrsParticipación en llamadas para captación de nuevo ingreso
4 hrs de asesoría</t>
  </si>
  <si>
    <t>GALVEZ SILVESTRE NOHEMI</t>
  </si>
  <si>
    <t>Tecnologías de Información Gerencial  (1 x 4 Hs) AFP</t>
  </si>
  <si>
    <t>Por definir</t>
  </si>
  <si>
    <t>Basificación 18-AFP</t>
  </si>
  <si>
    <t>GRACIA GONZÁLEZ GERMÁN</t>
  </si>
  <si>
    <t>Ingles III (1 x 4 Hs) AFP</t>
  </si>
  <si>
    <t>Basificación 20-AFP</t>
  </si>
  <si>
    <t>RIVERA CASANOVA ROSA AURELIA</t>
  </si>
  <si>
    <r>
      <rPr>
        <b/>
        <sz val="11"/>
        <color rgb="FF0000FF"/>
        <rFont val="&quot;Arial Narrow&quot;, sans-serif"/>
      </rPr>
      <t xml:space="preserve">Planeación Estratégica (2 x 4 Hs) AFP + Dirección de equipos de alto rendimiento (1 x 2 Hs) AFP + Asesoría en Estadías (3 Hs) AFP </t>
    </r>
    <r>
      <rPr>
        <sz val="11"/>
        <color theme="1"/>
        <rFont val="&quot;Arial Narrow&quot;, sans-serif"/>
      </rPr>
      <t xml:space="preserve">                                              LEGISLACIÓN COMERCIAL (2 x 5 Hs) DNM</t>
    </r>
  </si>
  <si>
    <t>Basificación 33-DNM</t>
  </si>
  <si>
    <t>RIVERA KISINES CLAUDIA ROCIO</t>
  </si>
  <si>
    <t>Formación sociocultural III (1 x 2) + Dirección de equipos de alto rendimiento (1 x 2 Hs) AFP</t>
  </si>
  <si>
    <t xml:space="preserve">TOTAL: </t>
  </si>
  <si>
    <t xml:space="preserve">  </t>
  </si>
  <si>
    <t>RESULTADOS 1ER. CONVOCATORIA - MAYO - AGOSTO 2021</t>
  </si>
  <si>
    <t>PROCESOS DE ENSAMBLES AERONÁUTICOS</t>
  </si>
  <si>
    <t>Luis Rodolfo Ibarra Reyna</t>
  </si>
  <si>
    <t>NA</t>
  </si>
  <si>
    <t>ADMINISTRACIÓN DE LA MANUFACTURA AERONÁUTICA</t>
  </si>
  <si>
    <t>Berenice Manuel Flores</t>
  </si>
  <si>
    <t>INGENIERÍA DE MATERIALES AERONÁUTICOS</t>
  </si>
  <si>
    <t>Fco. Javier Martínez Estrada</t>
  </si>
  <si>
    <t>TECNOLOGÍAS DE MANUFACTURA</t>
  </si>
  <si>
    <t>Jesús Gerardo Perezmoreno</t>
  </si>
  <si>
    <t>MANUFACTURA II</t>
  </si>
  <si>
    <t>INTRODUCCIÓN A LA MECÁNICA DE ROCAS</t>
  </si>
  <si>
    <t>Dulce Reyes Montoya</t>
  </si>
  <si>
    <t>Heriberto Moroyoqui Griego</t>
  </si>
  <si>
    <t>EXPLOTACIÓN DE MINAS SUBTERRÁNEAS</t>
  </si>
  <si>
    <t>María Jesús Grijalva Miranda</t>
  </si>
  <si>
    <t>Omar Williams bautista</t>
  </si>
  <si>
    <t>INSTALACIONES MINERAS</t>
  </si>
  <si>
    <t>Ignacio Villaescuza Trujillo</t>
  </si>
  <si>
    <t>SISTEMAS ELÉCTRICOS</t>
  </si>
  <si>
    <t>Jorge Marmolejo</t>
  </si>
  <si>
    <t>SIST. AUTOMAT. Y REDES INDUST.</t>
  </si>
  <si>
    <t>Sergio Lorta</t>
  </si>
  <si>
    <t>INST. ELÉCTRICAS EN BAJA TENSIÓN</t>
  </si>
  <si>
    <t>Ernesto Quiñonez</t>
  </si>
  <si>
    <t>Adrian Marin</t>
  </si>
  <si>
    <t>MODELADO DE SISTEMAS ENERGÍAS RENOV.</t>
  </si>
  <si>
    <t>DISEÑO DE PROY. SISTEMAS SOLARES</t>
  </si>
  <si>
    <t>ANÁLISIS DE RIESGOS II</t>
  </si>
  <si>
    <t>Marco Antonio Reina Cañez</t>
  </si>
  <si>
    <t>INTERVENCIÓN COMUNITARIA EN SIT. DE DESASTRE</t>
  </si>
  <si>
    <t>FE DE ERRATAS</t>
  </si>
  <si>
    <t>LOGÍSTICA EN PROTECCIÓN CIVIL</t>
  </si>
  <si>
    <t>María Teresa Figueroa Casanova</t>
  </si>
  <si>
    <t>OPTATIVA I CONTROL Y PREV. DE RIESGOS LABORALES</t>
  </si>
  <si>
    <t>Jorge Luis Marmolejo López</t>
  </si>
  <si>
    <t>SOPORTE PREHOSPITALARIO EN TRAUMA</t>
  </si>
  <si>
    <t>Jesús Guillermo Chávez Velázquez</t>
  </si>
  <si>
    <t>FISIOPATOLOGÍA</t>
  </si>
  <si>
    <t>Erick Ernesto Guzman Becerra</t>
  </si>
  <si>
    <t>MANEJO DE URGENCIAS II</t>
  </si>
  <si>
    <t>MANEJO DE ESCENARIOS DE VIOLENCIA</t>
  </si>
  <si>
    <t>Luis Carlos Villalobos Contreras</t>
  </si>
  <si>
    <t xml:space="preserve">RELACIÓN DE PROGRAMAS EDUCATIVOS Y CONTINUIDAD DE ESTUDIOS  </t>
  </si>
  <si>
    <t>ENERO-ABRIL 2021</t>
  </si>
  <si>
    <t xml:space="preserve">PROGRAMA EDUCATIVO TÉCNICO SUPERIOR UNIVERSITARIO </t>
  </si>
  <si>
    <t xml:space="preserve">CONTINUIDAD DE ESTUDIOS </t>
  </si>
  <si>
    <t>Administración Área Formulación y Evaluación de Proyectos</t>
  </si>
  <si>
    <t>Lic. en Gestión de Negocios y Proyectos</t>
  </si>
  <si>
    <t>Desarrollo de Negocios Área Mercadotecnia</t>
  </si>
  <si>
    <t xml:space="preserve">Lic. en Innovación de Negocios y Mercadotecnia </t>
  </si>
  <si>
    <t>Energías Renovables Área Energía Solar</t>
  </si>
  <si>
    <t>Ing. en Energías Renovables</t>
  </si>
  <si>
    <t>Lic. en Gastronomía</t>
  </si>
  <si>
    <t>Mantenimiento Área Industrial</t>
  </si>
  <si>
    <t>Ing. en Mantenimiento Industrial</t>
  </si>
  <si>
    <t>Manufactura Aeronáutica Área Maquinados de Precisión</t>
  </si>
  <si>
    <t>Ing. en Manufactura Aeronáutica</t>
  </si>
  <si>
    <t>Mecánica Área Industrial</t>
  </si>
  <si>
    <t>Ing. en MetalMecánica</t>
  </si>
  <si>
    <t>Mecánica Área Moldes y Troqueles</t>
  </si>
  <si>
    <t>Mecatrónica Área Automatización</t>
  </si>
  <si>
    <t xml:space="preserve">Ing. en Mecatrónica </t>
  </si>
  <si>
    <t>Minería Área Beneficio Minero</t>
  </si>
  <si>
    <t xml:space="preserve">Ing. en Minería </t>
  </si>
  <si>
    <t>Lic. en Protección Civil y Emergencias</t>
  </si>
  <si>
    <t xml:space="preserve">Procesos Industriales Área Manufactura </t>
  </si>
  <si>
    <t>Ing. Industrial</t>
  </si>
  <si>
    <t>Procesos Industriales Área Tecnología Gráfica</t>
  </si>
  <si>
    <t>Tecnologías de la Información Área Desarrollo de Software Multiplataforma</t>
  </si>
  <si>
    <t>Ing. en Desarrollo y Gestión de Software</t>
  </si>
  <si>
    <t>Tecnologías de la Información Área Entornos Virtuales y Negocios Digitales</t>
  </si>
  <si>
    <t>Ing. en Tecnologías de la Información</t>
  </si>
  <si>
    <t>Tecnologías de la Información Área Infraestructura de Redes Digitales</t>
  </si>
  <si>
    <t>Ing. en Redes Inteligentes y Ciberseguridad</t>
  </si>
  <si>
    <t>RELACIÓN DE PUESTOS Y ÁREAS ADSCRITAS A LA SECRETARÍA ACADÉMICA QUE NO SON PROGRAMAS EDUCATIVOS</t>
  </si>
  <si>
    <t>Programa Educativo</t>
  </si>
  <si>
    <t xml:space="preserve">Administrativo Mantenimiento </t>
  </si>
  <si>
    <t>Administrativo Dirección de Extensión Universitaria</t>
  </si>
  <si>
    <t>Administrativo Recursos Humanos</t>
  </si>
  <si>
    <t>Administrativo Secretaría Académica</t>
  </si>
  <si>
    <t>Administrativo Secretaría de Vinculación</t>
  </si>
  <si>
    <t xml:space="preserve">Administrativo Servicios Escolares </t>
  </si>
  <si>
    <t>Laboratorio Academia de Inglés. Secretaría de Vinculación</t>
  </si>
  <si>
    <t>Laboratorio Dirección de Energías Renovables</t>
  </si>
  <si>
    <t>Laboratorio Dirección de Gastronomía</t>
  </si>
  <si>
    <t>Laboratorio Dirección de Mantenimiento</t>
  </si>
  <si>
    <t>Laboratorio Dirección de Mecánica</t>
  </si>
  <si>
    <t>Laboratorio Dirección de Mecatrónica</t>
  </si>
  <si>
    <t>Laboratorio Dirección de Paramédico</t>
  </si>
  <si>
    <t>Laboratorio Dirección de Sistemas Productivos</t>
  </si>
  <si>
    <t>Proyecto Academia de Inglés</t>
  </si>
  <si>
    <t>Proyecto Área de Visitas y Estadías</t>
  </si>
  <si>
    <t>Proyecto Departamento de Salud</t>
  </si>
  <si>
    <t>Reasignado Licencia en Sindicato</t>
  </si>
  <si>
    <t>PAB = COTEJO DE HORAS ENTRE ENERO Y MAYO 2021.</t>
  </si>
  <si>
    <t>PA = COTEJO DE HORAS ENTRE ENERO Y MAYO 2021.</t>
  </si>
  <si>
    <t>ENERO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</si>
</sst>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0"/>
      <color rgb="FF000000"/>
      <name val="Calibri"/>
      <scheme val="minor"/>
    </font>
    <font>
      <sz val="10"/>
      <color rgb="FF000000"/>
      <name val="Arial"/>
    </font>
    <font>
      <sz val="10"/>
      <color theme="1"/>
      <name val="Arial"/>
    </font>
    <font>
      <b/>
      <sz val="12"/>
      <color rgb="FF000000"/>
      <name val="Arial"/>
    </font>
    <font>
      <sz val="10"/>
      <color rgb="FF0000FF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10"/>
      <name val="Calibri"/>
    </font>
    <font>
      <sz val="9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0"/>
      <color rgb="FFFF0000"/>
      <name val="Arial"/>
    </font>
    <font>
      <b/>
      <sz val="8"/>
      <color rgb="FFE36C09"/>
      <name val="Arial"/>
    </font>
    <font>
      <b/>
      <sz val="10"/>
      <color rgb="FFFFFFFF"/>
      <name val="Arial"/>
    </font>
    <font>
      <b/>
      <sz val="10"/>
      <color rgb="FF0000FF"/>
      <name val="Arial"/>
    </font>
    <font>
      <b/>
      <sz val="14"/>
      <color theme="1"/>
      <name val="Arial"/>
    </font>
    <font>
      <sz val="10"/>
      <color theme="1"/>
      <name val="Calibri"/>
      <scheme val="minor"/>
    </font>
    <font>
      <b/>
      <sz val="10"/>
      <color theme="1"/>
      <name val="Arial"/>
    </font>
    <font>
      <sz val="7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0"/>
      <color rgb="FF000000"/>
      <name val="Arial Narrow"/>
    </font>
    <font>
      <sz val="10"/>
      <color rgb="FFFFFFFF"/>
      <name val="Calibri"/>
    </font>
    <font>
      <b/>
      <sz val="12"/>
      <color rgb="FFFFFFFF"/>
      <name val="Arial"/>
    </font>
    <font>
      <b/>
      <sz val="10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2"/>
      <color rgb="FF000000"/>
      <name val="Arial Narrow"/>
    </font>
    <font>
      <b/>
      <sz val="9"/>
      <color rgb="FF000000"/>
      <name val="Arial Narrow"/>
    </font>
    <font>
      <sz val="10"/>
      <color theme="1"/>
      <name val="Arial Narrow"/>
    </font>
    <font>
      <sz val="14"/>
      <color theme="1"/>
      <name val="Arial Narrow"/>
    </font>
    <font>
      <b/>
      <sz val="14"/>
      <color theme="1"/>
      <name val="Arial Narrow"/>
    </font>
    <font>
      <sz val="15"/>
      <color theme="1"/>
      <name val="Arial Narrow"/>
    </font>
    <font>
      <sz val="12"/>
      <color theme="1"/>
      <name val="Arial Narrow"/>
    </font>
    <font>
      <sz val="11"/>
      <color theme="1"/>
      <name val="Arial Narrow"/>
    </font>
    <font>
      <b/>
      <sz val="16"/>
      <color theme="1"/>
      <name val="Arial Narrow"/>
    </font>
    <font>
      <b/>
      <sz val="11"/>
      <color rgb="FF0000FF"/>
      <name val="Arial Narrow"/>
    </font>
    <font>
      <sz val="11"/>
      <color rgb="FFFF0000"/>
      <name val="Arial Narrow"/>
    </font>
    <font>
      <b/>
      <sz val="12"/>
      <color rgb="FF0000FF"/>
      <name val="Arial Narrow"/>
    </font>
    <font>
      <sz val="14"/>
      <color theme="1"/>
      <name val="Arial"/>
    </font>
    <font>
      <b/>
      <sz val="14"/>
      <color rgb="FF000000"/>
      <name val="Roboto"/>
    </font>
    <font>
      <sz val="11"/>
      <color theme="1"/>
      <name val="Calibri"/>
    </font>
    <font>
      <sz val="12"/>
      <color theme="1"/>
      <name val="Calibri"/>
    </font>
    <font>
      <b/>
      <sz val="11"/>
      <color rgb="FFFF0000"/>
      <name val="Calibri"/>
    </font>
    <font>
      <sz val="11"/>
      <color theme="1"/>
      <name val="&quot;Arial Narrow&quot;, sans-serif"/>
    </font>
    <font>
      <sz val="11"/>
      <color rgb="FFFF0000"/>
      <name val="&quot;Arial Narrow&quot;, sans-serif"/>
    </font>
    <font>
      <b/>
      <sz val="11"/>
      <color rgb="FF0000FF"/>
      <name val="&quot;Arial Narrow&quot;, sans-serif"/>
    </font>
  </fonts>
  <fills count="2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FFE599"/>
        <bgColor rgb="FFFFE599"/>
      </patternFill>
    </fill>
    <fill>
      <patternFill patternType="solid">
        <fgColor rgb="FFF4C7C3"/>
        <bgColor rgb="FFF4C7C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D966"/>
        <bgColor rgb="FFFFD966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C2D69B"/>
        <bgColor rgb="FFC2D69B"/>
      </patternFill>
    </fill>
    <fill>
      <patternFill patternType="solid">
        <fgColor rgb="FFFF9900"/>
        <bgColor rgb="FFFF9900"/>
      </patternFill>
    </fill>
    <fill>
      <patternFill patternType="solid">
        <fgColor rgb="FFFCE4D6"/>
        <bgColor rgb="FFFCE4D6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C27BA0"/>
        <bgColor rgb="FFC27BA0"/>
      </patternFill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  <fill>
      <patternFill patternType="solid">
        <fgColor rgb="FF66FFCC"/>
        <bgColor rgb="FF66FFCC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70AD47"/>
        <bgColor rgb="FF70AD47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7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0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" fillId="9" borderId="16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/>
    <xf numFmtId="0" fontId="19" fillId="0" borderId="1" xfId="0" applyFont="1" applyBorder="1"/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20" fillId="9" borderId="1" xfId="0" applyFont="1" applyFill="1" applyBorder="1" applyAlignment="1">
      <alignment horizontal="center"/>
    </xf>
    <xf numFmtId="0" fontId="20" fillId="9" borderId="1" xfId="0" applyFont="1" applyFill="1" applyBorder="1" applyAlignment="1"/>
    <xf numFmtId="0" fontId="19" fillId="9" borderId="1" xfId="0" applyFont="1" applyFill="1" applyBorder="1" applyAlignment="1"/>
    <xf numFmtId="0" fontId="19" fillId="5" borderId="1" xfId="0" applyFont="1" applyFill="1" applyBorder="1" applyAlignment="1"/>
    <xf numFmtId="0" fontId="19" fillId="9" borderId="1" xfId="0" applyFont="1" applyFill="1" applyBorder="1"/>
    <xf numFmtId="0" fontId="19" fillId="9" borderId="0" xfId="0" applyFont="1" applyFill="1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 applyAlignment="1"/>
    <xf numFmtId="0" fontId="19" fillId="3" borderId="1" xfId="0" applyFont="1" applyFill="1" applyBorder="1" applyAlignment="1"/>
    <xf numFmtId="0" fontId="2" fillId="3" borderId="1" xfId="0" applyFont="1" applyFill="1" applyBorder="1" applyAlignment="1"/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 applyAlignment="1"/>
    <xf numFmtId="0" fontId="19" fillId="17" borderId="1" xfId="0" applyFont="1" applyFill="1" applyBorder="1" applyAlignment="1"/>
    <xf numFmtId="0" fontId="1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1" fillId="0" borderId="0" xfId="0" applyFont="1"/>
    <xf numFmtId="0" fontId="22" fillId="9" borderId="1" xfId="0" applyFont="1" applyFill="1" applyBorder="1"/>
    <xf numFmtId="0" fontId="22" fillId="0" borderId="1" xfId="0" applyFont="1" applyBorder="1"/>
    <xf numFmtId="0" fontId="1" fillId="9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22" fillId="20" borderId="1" xfId="0" applyFont="1" applyFill="1" applyBorder="1" applyAlignment="1">
      <alignment vertical="center" wrapText="1"/>
    </xf>
    <xf numFmtId="0" fontId="23" fillId="9" borderId="16" xfId="0" applyFont="1" applyFill="1" applyBorder="1" applyAlignment="1">
      <alignment horizontal="center"/>
    </xf>
    <xf numFmtId="0" fontId="22" fillId="3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9" borderId="16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1" fillId="20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24" fillId="22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0" fillId="9" borderId="1" xfId="0" applyFont="1" applyFill="1" applyBorder="1" applyAlignment="1">
      <alignment horizontal="center"/>
    </xf>
    <xf numFmtId="0" fontId="22" fillId="9" borderId="16" xfId="0" applyFont="1" applyFill="1" applyBorder="1"/>
    <xf numFmtId="0" fontId="22" fillId="23" borderId="1" xfId="0" applyFont="1" applyFill="1" applyBorder="1"/>
    <xf numFmtId="0" fontId="25" fillId="23" borderId="1" xfId="0" applyFont="1" applyFill="1" applyBorder="1"/>
    <xf numFmtId="0" fontId="22" fillId="0" borderId="0" xfId="0" applyFont="1"/>
    <xf numFmtId="0" fontId="12" fillId="9" borderId="1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left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 wrapText="1"/>
    </xf>
    <xf numFmtId="0" fontId="22" fillId="0" borderId="20" xfId="0" applyFont="1" applyBorder="1"/>
    <xf numFmtId="0" fontId="1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center" vertical="center"/>
    </xf>
    <xf numFmtId="0" fontId="1" fillId="22" borderId="19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left" vertical="center" wrapText="1"/>
    </xf>
    <xf numFmtId="0" fontId="16" fillId="23" borderId="24" xfId="0" applyFont="1" applyFill="1" applyBorder="1" applyAlignment="1">
      <alignment horizontal="center" vertical="center"/>
    </xf>
    <xf numFmtId="0" fontId="16" fillId="23" borderId="19" xfId="0" applyFont="1" applyFill="1" applyBorder="1" applyAlignment="1">
      <alignment horizontal="center" vertical="center"/>
    </xf>
    <xf numFmtId="0" fontId="26" fillId="23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top" wrapText="1"/>
    </xf>
    <xf numFmtId="0" fontId="10" fillId="24" borderId="1" xfId="0" applyFont="1" applyFill="1" applyBorder="1" applyAlignment="1">
      <alignment horizontal="center" vertical="top" wrapText="1"/>
    </xf>
    <xf numFmtId="0" fontId="10" fillId="20" borderId="19" xfId="0" applyFont="1" applyFill="1" applyBorder="1" applyAlignment="1">
      <alignment horizontal="center" vertical="top" wrapText="1"/>
    </xf>
    <xf numFmtId="0" fontId="10" fillId="20" borderId="19" xfId="0" applyFont="1" applyFill="1" applyBorder="1" applyAlignment="1">
      <alignment horizontal="center" vertical="top"/>
    </xf>
    <xf numFmtId="0" fontId="1" fillId="9" borderId="16" xfId="0" applyFont="1" applyFill="1" applyBorder="1" applyAlignment="1">
      <alignment vertical="top" wrapText="1"/>
    </xf>
    <xf numFmtId="0" fontId="10" fillId="24" borderId="12" xfId="0" applyFont="1" applyFill="1" applyBorder="1" applyAlignment="1">
      <alignment horizontal="center" vertical="top" wrapText="1"/>
    </xf>
    <xf numFmtId="0" fontId="10" fillId="24" borderId="23" xfId="0" applyFont="1" applyFill="1" applyBorder="1" applyAlignment="1">
      <alignment horizontal="center" vertical="top" wrapText="1"/>
    </xf>
    <xf numFmtId="0" fontId="10" fillId="20" borderId="23" xfId="0" applyFont="1" applyFill="1" applyBorder="1" applyAlignment="1">
      <alignment horizontal="center" vertical="top"/>
    </xf>
    <xf numFmtId="0" fontId="10" fillId="15" borderId="12" xfId="0" applyFont="1" applyFill="1" applyBorder="1" applyAlignment="1">
      <alignment horizontal="center" vertical="top"/>
    </xf>
    <xf numFmtId="0" fontId="10" fillId="15" borderId="23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0" fontId="6" fillId="20" borderId="23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top" wrapText="1"/>
    </xf>
    <xf numFmtId="0" fontId="1" fillId="22" borderId="19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center" vertical="top" wrapText="1"/>
    </xf>
    <xf numFmtId="0" fontId="10" fillId="20" borderId="1" xfId="0" applyFont="1" applyFill="1" applyBorder="1" applyAlignment="1">
      <alignment horizontal="center" vertical="top" wrapText="1"/>
    </xf>
    <xf numFmtId="0" fontId="6" fillId="20" borderId="1" xfId="0" applyFont="1" applyFill="1" applyBorder="1" applyAlignment="1">
      <alignment horizontal="center" vertical="top" wrapText="1"/>
    </xf>
    <xf numFmtId="0" fontId="27" fillId="25" borderId="16" xfId="0" applyFont="1" applyFill="1" applyBorder="1" applyAlignment="1">
      <alignment horizontal="center" vertical="center"/>
    </xf>
    <xf numFmtId="0" fontId="28" fillId="25" borderId="16" xfId="0" applyFont="1" applyFill="1" applyBorder="1" applyAlignment="1">
      <alignment horizontal="center" vertical="center"/>
    </xf>
    <xf numFmtId="0" fontId="29" fillId="25" borderId="16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center" vertical="center"/>
    </xf>
    <xf numFmtId="0" fontId="31" fillId="18" borderId="16" xfId="0" applyFont="1" applyFill="1" applyBorder="1" applyAlignment="1">
      <alignment horizontal="center" vertical="center"/>
    </xf>
    <xf numFmtId="0" fontId="29" fillId="25" borderId="16" xfId="0" applyFont="1" applyFill="1" applyBorder="1" applyAlignment="1">
      <alignment horizontal="left" vertical="center"/>
    </xf>
    <xf numFmtId="0" fontId="29" fillId="25" borderId="19" xfId="0" applyFont="1" applyFill="1" applyBorder="1" applyAlignment="1">
      <alignment horizontal="center" vertical="center"/>
    </xf>
    <xf numFmtId="0" fontId="29" fillId="25" borderId="26" xfId="0" applyFont="1" applyFill="1" applyBorder="1" applyAlignment="1">
      <alignment horizontal="center" vertical="center"/>
    </xf>
    <xf numFmtId="0" fontId="30" fillId="25" borderId="1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vertical="center"/>
    </xf>
    <xf numFmtId="0" fontId="33" fillId="18" borderId="26" xfId="0" applyFont="1" applyFill="1" applyBorder="1" applyAlignment="1">
      <alignment horizontal="center" vertical="center"/>
    </xf>
    <xf numFmtId="0" fontId="33" fillId="9" borderId="22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3" fillId="9" borderId="23" xfId="0" applyFont="1" applyFill="1" applyBorder="1" applyAlignment="1">
      <alignment vertical="center"/>
    </xf>
    <xf numFmtId="0" fontId="33" fillId="0" borderId="18" xfId="0" applyFont="1" applyBorder="1" applyAlignment="1">
      <alignment vertical="center" wrapText="1"/>
    </xf>
    <xf numFmtId="0" fontId="36" fillId="0" borderId="18" xfId="0" applyFont="1" applyBorder="1" applyAlignment="1">
      <alignment horizontal="left" vertical="center" wrapText="1"/>
    </xf>
    <xf numFmtId="0" fontId="37" fillId="0" borderId="18" xfId="0" applyFont="1" applyBorder="1" applyAlignment="1">
      <alignment vertical="center" wrapText="1"/>
    </xf>
    <xf numFmtId="0" fontId="33" fillId="26" borderId="26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18" borderId="1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right" vertical="center"/>
    </xf>
    <xf numFmtId="0" fontId="38" fillId="18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right" vertical="center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1" fillId="0" borderId="1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2" fillId="23" borderId="1" xfId="0" applyFont="1" applyFill="1" applyBorder="1" applyAlignment="1">
      <alignment horizontal="center" vertical="center"/>
    </xf>
    <xf numFmtId="0" fontId="33" fillId="23" borderId="1" xfId="0" applyFont="1" applyFill="1" applyBorder="1" applyAlignment="1">
      <alignment horizontal="center" vertical="center"/>
    </xf>
    <xf numFmtId="0" fontId="32" fillId="23" borderId="1" xfId="0" applyFont="1" applyFill="1" applyBorder="1" applyAlignment="1">
      <alignment horizontal="left" vertical="center"/>
    </xf>
    <xf numFmtId="0" fontId="38" fillId="23" borderId="1" xfId="0" applyFont="1" applyFill="1" applyBorder="1" applyAlignment="1">
      <alignment horizontal="right" vertical="center"/>
    </xf>
    <xf numFmtId="0" fontId="38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3" fillId="9" borderId="16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" fillId="9" borderId="12" xfId="0" applyFont="1" applyFill="1" applyBorder="1"/>
    <xf numFmtId="0" fontId="10" fillId="9" borderId="1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9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3" fillId="0" borderId="0" xfId="0" applyFont="1"/>
    <xf numFmtId="0" fontId="10" fillId="0" borderId="1" xfId="0" applyFont="1" applyBorder="1"/>
    <xf numFmtId="0" fontId="1" fillId="0" borderId="1" xfId="0" applyFont="1" applyBorder="1"/>
    <xf numFmtId="0" fontId="44" fillId="0" borderId="0" xfId="0" applyFont="1"/>
    <xf numFmtId="0" fontId="13" fillId="0" borderId="0" xfId="0" applyFont="1"/>
    <xf numFmtId="0" fontId="45" fillId="0" borderId="0" xfId="0" applyFont="1"/>
    <xf numFmtId="0" fontId="12" fillId="14" borderId="14" xfId="0" applyFont="1" applyFill="1" applyBorder="1" applyAlignment="1">
      <alignment horizontal="center" vertical="center" wrapText="1"/>
    </xf>
    <xf numFmtId="0" fontId="44" fillId="0" borderId="1" xfId="0" applyFont="1" applyBorder="1"/>
    <xf numFmtId="0" fontId="14" fillId="5" borderId="14" xfId="0" applyFont="1" applyFill="1" applyBorder="1" applyAlignment="1">
      <alignment horizontal="center" vertical="center" wrapText="1"/>
    </xf>
    <xf numFmtId="0" fontId="46" fillId="5" borderId="16" xfId="0" applyFont="1" applyFill="1" applyBorder="1"/>
    <xf numFmtId="0" fontId="46" fillId="5" borderId="1" xfId="0" applyFont="1" applyFill="1" applyBorder="1"/>
    <xf numFmtId="0" fontId="10" fillId="14" borderId="14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21" xfId="0" applyFont="1" applyBorder="1"/>
    <xf numFmtId="0" fontId="7" fillId="0" borderId="4" xfId="0" applyFont="1" applyBorder="1"/>
    <xf numFmtId="0" fontId="7" fillId="0" borderId="11" xfId="0" applyFont="1" applyBorder="1"/>
    <xf numFmtId="0" fontId="12" fillId="14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3" fillId="0" borderId="2" xfId="0" applyFont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10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3" borderId="27" xfId="0" applyFont="1" applyFill="1" applyBorder="1" applyAlignment="1">
      <alignment horizontal="center"/>
    </xf>
    <xf numFmtId="0" fontId="7" fillId="0" borderId="28" xfId="0" applyFont="1" applyBorder="1"/>
    <xf numFmtId="0" fontId="10" fillId="3" borderId="2" xfId="0" applyFont="1" applyFill="1" applyBorder="1" applyAlignment="1">
      <alignment horizontal="center" vertical="center"/>
    </xf>
    <xf numFmtId="0" fontId="1" fillId="9" borderId="29" xfId="0" applyFont="1" applyFill="1" applyBorder="1"/>
    <xf numFmtId="0" fontId="7" fillId="0" borderId="30" xfId="0" applyFont="1" applyBorder="1"/>
    <xf numFmtId="0" fontId="7" fillId="0" borderId="31" xfId="0" applyFont="1" applyBorder="1"/>
    <xf numFmtId="0" fontId="12" fillId="0" borderId="0" xfId="0" applyFont="1" applyAlignment="1">
      <alignment horizontal="right"/>
    </xf>
    <xf numFmtId="0" fontId="12" fillId="3" borderId="5" xfId="0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horizontal="center" vertical="center"/>
    </xf>
    <xf numFmtId="0" fontId="7" fillId="0" borderId="33" xfId="0" applyFont="1" applyBorder="1"/>
    <xf numFmtId="0" fontId="30" fillId="25" borderId="5" xfId="0" applyFont="1" applyFill="1" applyBorder="1" applyAlignment="1">
      <alignment horizontal="center" vertical="center"/>
    </xf>
    <xf numFmtId="0" fontId="27" fillId="25" borderId="5" xfId="0" applyFont="1" applyFill="1" applyBorder="1" applyAlignment="1">
      <alignment horizontal="center" vertical="center"/>
    </xf>
    <xf numFmtId="0" fontId="28" fillId="25" borderId="5" xfId="0" applyFont="1" applyFill="1" applyBorder="1" applyAlignment="1">
      <alignment horizontal="center" vertical="center"/>
    </xf>
    <xf numFmtId="0" fontId="29" fillId="25" borderId="5" xfId="0" applyFont="1" applyFill="1" applyBorder="1" applyAlignment="1">
      <alignment horizontal="center" vertical="center"/>
    </xf>
    <xf numFmtId="0" fontId="30" fillId="25" borderId="5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/>
    </xf>
    <xf numFmtId="0" fontId="16" fillId="23" borderId="2" xfId="0" applyFont="1" applyFill="1" applyBorder="1" applyAlignment="1">
      <alignment horizontal="center" vertical="center"/>
    </xf>
    <xf numFmtId="0" fontId="43" fillId="9" borderId="34" xfId="0" applyFont="1" applyFill="1" applyBorder="1" applyAlignment="1">
      <alignment horizontal="center"/>
    </xf>
    <xf numFmtId="0" fontId="7" fillId="0" borderId="35" xfId="0" applyFont="1" applyBorder="1"/>
    <xf numFmtId="0" fontId="7" fillId="0" borderId="36" xfId="0" applyFont="1" applyBorder="1"/>
    <xf numFmtId="0" fontId="13" fillId="3" borderId="3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7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181100" cy="447675"/>
    <xdr:pic>
      <xdr:nvPicPr>
        <xdr:cNvPr id="2" name="image3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0</xdr:row>
      <xdr:rowOff>19050</xdr:rowOff>
    </xdr:from>
    <xdr:ext cx="1885950" cy="60960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104775</xdr:rowOff>
    </xdr:from>
    <xdr:ext cx="1590675" cy="60960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104775</xdr:rowOff>
    </xdr:from>
    <xdr:ext cx="1590675" cy="60960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495300</xdr:colOff>
      <xdr:row>1</xdr:row>
      <xdr:rowOff>66675</xdr:rowOff>
    </xdr:from>
    <xdr:ext cx="4610100" cy="742950"/>
    <xdr:pic>
      <xdr:nvPicPr>
        <xdr:cNvPr id="2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1276350" cy="552450"/>
    <xdr:pic>
      <xdr:nvPicPr>
        <xdr:cNvPr id="2" name="image4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95250</xdr:rowOff>
    </xdr:from>
    <xdr:ext cx="695325" cy="276225"/>
    <xdr:pic>
      <xdr:nvPicPr>
        <xdr:cNvPr id="2" name="image4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9"/>
  <sheetViews>
    <sheetView tabSelected="1" workbookViewId="0"/>
  </sheetViews>
  <sheetFormatPr baseColWidth="10" defaultColWidth="14.42578125" defaultRowHeight="15" customHeight="1"/>
  <cols>
    <col min="1" max="1" width="8.42578125" customWidth="1"/>
    <col min="2" max="2" width="9.7109375" customWidth="1"/>
    <col min="3" max="3" width="53.85546875" customWidth="1"/>
    <col min="4" max="4" width="12.140625" customWidth="1"/>
    <col min="5" max="5" width="11.140625" customWidth="1"/>
    <col min="7" max="7" width="10" customWidth="1"/>
    <col min="8" max="8" width="53" customWidth="1"/>
    <col min="9" max="9" width="27.5703125" customWidth="1"/>
    <col min="10" max="10" width="29.140625" customWidth="1"/>
    <col min="11" max="12" width="23.7109375" customWidth="1"/>
  </cols>
  <sheetData>
    <row r="1" spans="1:12" ht="15" customHeight="1">
      <c r="G1" s="10"/>
      <c r="H1" s="4"/>
      <c r="I1" s="4"/>
      <c r="J1" s="4"/>
      <c r="K1" s="4"/>
      <c r="L1" s="4"/>
    </row>
    <row r="2" spans="1:12">
      <c r="A2" s="10"/>
      <c r="B2" s="10"/>
      <c r="C2" s="12" t="s">
        <v>77</v>
      </c>
      <c r="D2" s="10"/>
      <c r="E2" s="10"/>
      <c r="F2" s="10"/>
      <c r="G2" s="13"/>
      <c r="H2" s="4"/>
      <c r="I2" s="4"/>
      <c r="J2" s="4"/>
      <c r="K2" s="4"/>
      <c r="L2" s="4"/>
    </row>
    <row r="3" spans="1:12">
      <c r="A3" s="231" t="s">
        <v>120</v>
      </c>
      <c r="B3" s="229"/>
      <c r="C3" s="229"/>
      <c r="D3" s="229"/>
      <c r="E3" s="229"/>
      <c r="F3" s="229"/>
      <c r="G3" s="29"/>
      <c r="H3" s="4"/>
      <c r="I3" s="4"/>
      <c r="J3" s="4"/>
      <c r="K3" s="4"/>
      <c r="L3" s="4"/>
    </row>
    <row r="4" spans="1:12">
      <c r="A4" s="230" t="s">
        <v>78</v>
      </c>
      <c r="B4" s="225"/>
      <c r="C4" s="225"/>
      <c r="D4" s="224"/>
      <c r="E4" s="30" t="s">
        <v>79</v>
      </c>
      <c r="F4" s="31" t="s">
        <v>35</v>
      </c>
      <c r="G4" s="7" t="s">
        <v>31</v>
      </c>
      <c r="H4" s="4"/>
      <c r="I4" s="4"/>
      <c r="J4" s="4"/>
      <c r="K4" s="4"/>
      <c r="L4" s="4"/>
    </row>
    <row r="5" spans="1:12" ht="15" customHeight="1">
      <c r="A5" s="10"/>
      <c r="B5" s="10"/>
      <c r="C5" s="4"/>
      <c r="D5" s="7" t="s">
        <v>79</v>
      </c>
      <c r="E5" s="7" t="s">
        <v>80</v>
      </c>
      <c r="F5" s="7" t="s">
        <v>81</v>
      </c>
      <c r="G5" s="232" t="s">
        <v>84</v>
      </c>
      <c r="H5" s="234" t="s">
        <v>86</v>
      </c>
      <c r="I5" s="234" t="s">
        <v>87</v>
      </c>
      <c r="J5" s="234" t="s">
        <v>88</v>
      </c>
      <c r="K5" s="234" t="s">
        <v>89</v>
      </c>
      <c r="L5" s="32" t="s">
        <v>90</v>
      </c>
    </row>
    <row r="6" spans="1:12" ht="15" customHeight="1">
      <c r="A6" s="14" t="s">
        <v>82</v>
      </c>
      <c r="B6" s="15" t="s">
        <v>1</v>
      </c>
      <c r="C6" s="16" t="s">
        <v>83</v>
      </c>
      <c r="D6" s="6" t="s">
        <v>84</v>
      </c>
      <c r="E6" s="6" t="s">
        <v>85</v>
      </c>
      <c r="F6" s="6" t="s">
        <v>85</v>
      </c>
      <c r="G6" s="233"/>
      <c r="H6" s="227"/>
      <c r="I6" s="227"/>
      <c r="J6" s="227"/>
      <c r="K6" s="227"/>
      <c r="L6" s="33"/>
    </row>
    <row r="7" spans="1:12" ht="15" customHeight="1">
      <c r="A7" s="34">
        <v>1</v>
      </c>
      <c r="B7" s="35" t="s">
        <v>54</v>
      </c>
      <c r="C7" s="36" t="s">
        <v>61</v>
      </c>
      <c r="D7" s="35">
        <v>4</v>
      </c>
      <c r="E7" s="35">
        <v>0</v>
      </c>
      <c r="F7" s="35">
        <v>2</v>
      </c>
      <c r="G7" s="35">
        <v>8</v>
      </c>
      <c r="H7" s="21" t="s">
        <v>102</v>
      </c>
      <c r="I7" s="21" t="s">
        <v>102</v>
      </c>
      <c r="J7" s="22"/>
      <c r="K7" s="22"/>
      <c r="L7" s="22"/>
    </row>
    <row r="8" spans="1:12" ht="15" customHeight="1">
      <c r="A8" s="18">
        <v>2</v>
      </c>
      <c r="B8" s="19" t="s">
        <v>6</v>
      </c>
      <c r="C8" s="20" t="s">
        <v>99</v>
      </c>
      <c r="D8" s="19">
        <v>4</v>
      </c>
      <c r="E8" s="19">
        <v>0</v>
      </c>
      <c r="F8" s="19">
        <v>1</v>
      </c>
      <c r="G8" s="19">
        <v>4</v>
      </c>
      <c r="H8" s="37" t="s">
        <v>121</v>
      </c>
      <c r="I8" s="38"/>
      <c r="J8" s="38"/>
      <c r="K8" s="38"/>
      <c r="L8" s="38"/>
    </row>
    <row r="9" spans="1:12" ht="15" customHeight="1">
      <c r="A9" s="18">
        <v>3</v>
      </c>
      <c r="B9" s="19" t="s">
        <v>6</v>
      </c>
      <c r="C9" s="20" t="s">
        <v>100</v>
      </c>
      <c r="D9" s="19">
        <v>4</v>
      </c>
      <c r="E9" s="19">
        <v>0</v>
      </c>
      <c r="F9" s="19">
        <v>1</v>
      </c>
      <c r="G9" s="19">
        <v>4</v>
      </c>
      <c r="H9" s="37" t="s">
        <v>121</v>
      </c>
      <c r="I9" s="38"/>
      <c r="J9" s="38"/>
      <c r="K9" s="38"/>
      <c r="L9" s="38"/>
    </row>
    <row r="10" spans="1:12" ht="15" customHeight="1">
      <c r="A10" s="39">
        <v>4</v>
      </c>
      <c r="B10" s="19" t="s">
        <v>6</v>
      </c>
      <c r="C10" s="20" t="s">
        <v>101</v>
      </c>
      <c r="D10" s="19">
        <v>4</v>
      </c>
      <c r="E10" s="19">
        <v>0</v>
      </c>
      <c r="F10" s="19">
        <v>1</v>
      </c>
      <c r="G10" s="19">
        <v>4</v>
      </c>
      <c r="H10" s="37" t="s">
        <v>121</v>
      </c>
      <c r="I10" s="38"/>
      <c r="J10" s="38"/>
      <c r="K10" s="38"/>
      <c r="L10" s="38"/>
    </row>
    <row r="11" spans="1:12" ht="15" customHeight="1">
      <c r="A11" s="39">
        <v>5</v>
      </c>
      <c r="B11" s="19" t="s">
        <v>6</v>
      </c>
      <c r="C11" s="40" t="s">
        <v>122</v>
      </c>
      <c r="D11" s="19">
        <v>2</v>
      </c>
      <c r="E11" s="19">
        <v>1</v>
      </c>
      <c r="F11" s="19">
        <v>0</v>
      </c>
      <c r="G11" s="19">
        <v>2</v>
      </c>
      <c r="H11" s="37" t="s">
        <v>121</v>
      </c>
      <c r="I11" s="38"/>
      <c r="J11" s="38"/>
      <c r="K11" s="38"/>
      <c r="L11" s="38"/>
    </row>
    <row r="12" spans="1:12" ht="15" customHeight="1">
      <c r="A12" s="18">
        <v>6</v>
      </c>
      <c r="B12" s="41" t="s">
        <v>42</v>
      </c>
      <c r="C12" s="42" t="s">
        <v>28</v>
      </c>
      <c r="D12" s="41">
        <v>3</v>
      </c>
      <c r="E12" s="41">
        <v>3</v>
      </c>
      <c r="F12" s="41">
        <v>0</v>
      </c>
      <c r="G12" s="41">
        <v>9</v>
      </c>
      <c r="H12" s="43" t="s">
        <v>123</v>
      </c>
      <c r="I12" s="43" t="s">
        <v>123</v>
      </c>
      <c r="J12" s="43" t="s">
        <v>123</v>
      </c>
      <c r="K12" s="43" t="s">
        <v>57</v>
      </c>
      <c r="L12" s="43"/>
    </row>
    <row r="13" spans="1:12" ht="15" customHeight="1">
      <c r="A13" s="18">
        <v>7</v>
      </c>
      <c r="B13" s="41" t="s">
        <v>42</v>
      </c>
      <c r="C13" s="42" t="s">
        <v>30</v>
      </c>
      <c r="D13" s="41">
        <v>3</v>
      </c>
      <c r="E13" s="41">
        <v>0</v>
      </c>
      <c r="F13" s="41">
        <v>1</v>
      </c>
      <c r="G13" s="41">
        <v>3</v>
      </c>
      <c r="H13" s="44" t="s">
        <v>94</v>
      </c>
      <c r="I13" s="45"/>
      <c r="J13" s="45"/>
      <c r="K13" s="45"/>
      <c r="L13" s="45"/>
    </row>
    <row r="14" spans="1:12" ht="15" customHeight="1">
      <c r="A14" s="18">
        <v>8</v>
      </c>
      <c r="B14" s="41" t="s">
        <v>42</v>
      </c>
      <c r="C14" s="42" t="s">
        <v>124</v>
      </c>
      <c r="D14" s="41">
        <v>4</v>
      </c>
      <c r="E14" s="41">
        <v>0</v>
      </c>
      <c r="F14" s="41">
        <v>5</v>
      </c>
      <c r="G14" s="41">
        <v>20</v>
      </c>
      <c r="H14" s="43" t="s">
        <v>125</v>
      </c>
      <c r="I14" s="43" t="s">
        <v>125</v>
      </c>
      <c r="J14" s="43" t="s">
        <v>125</v>
      </c>
      <c r="K14" s="43" t="s">
        <v>125</v>
      </c>
      <c r="L14" s="43" t="s">
        <v>126</v>
      </c>
    </row>
    <row r="15" spans="1:12" ht="15" customHeight="1">
      <c r="A15" s="39">
        <v>9</v>
      </c>
      <c r="B15" s="41" t="s">
        <v>42</v>
      </c>
      <c r="C15" s="42" t="s">
        <v>5</v>
      </c>
      <c r="D15" s="41">
        <v>2</v>
      </c>
      <c r="E15" s="41">
        <v>1</v>
      </c>
      <c r="F15" s="41">
        <v>1</v>
      </c>
      <c r="G15" s="41">
        <v>4</v>
      </c>
      <c r="H15" s="43" t="s">
        <v>127</v>
      </c>
      <c r="I15" s="43" t="s">
        <v>127</v>
      </c>
      <c r="J15" s="45"/>
      <c r="K15" s="45"/>
      <c r="L15" s="45"/>
    </row>
    <row r="16" spans="1:12" ht="15" customHeight="1">
      <c r="A16" s="18">
        <v>10</v>
      </c>
      <c r="B16" s="41" t="s">
        <v>42</v>
      </c>
      <c r="C16" s="42" t="s">
        <v>60</v>
      </c>
      <c r="D16" s="41">
        <v>4</v>
      </c>
      <c r="E16" s="41">
        <v>0</v>
      </c>
      <c r="F16" s="41">
        <v>1</v>
      </c>
      <c r="G16" s="41">
        <v>4</v>
      </c>
      <c r="H16" s="43" t="s">
        <v>103</v>
      </c>
      <c r="I16" s="45"/>
      <c r="J16" s="45"/>
      <c r="K16" s="45"/>
      <c r="L16" s="45"/>
    </row>
    <row r="17" spans="1:27" ht="15" customHeight="1">
      <c r="A17" s="18">
        <v>11</v>
      </c>
      <c r="B17" s="41" t="s">
        <v>43</v>
      </c>
      <c r="C17" s="42" t="s">
        <v>73</v>
      </c>
      <c r="D17" s="41">
        <v>4</v>
      </c>
      <c r="E17" s="41">
        <v>0</v>
      </c>
      <c r="F17" s="41">
        <v>1</v>
      </c>
      <c r="G17" s="41">
        <v>4</v>
      </c>
      <c r="H17" s="43" t="s">
        <v>103</v>
      </c>
      <c r="I17" s="45"/>
      <c r="J17" s="45"/>
      <c r="K17" s="45"/>
      <c r="L17" s="45"/>
    </row>
    <row r="18" spans="1:27" ht="15" customHeight="1">
      <c r="A18" s="18">
        <v>12</v>
      </c>
      <c r="B18" s="28" t="s">
        <v>15</v>
      </c>
      <c r="C18" s="27" t="s">
        <v>116</v>
      </c>
      <c r="D18" s="28">
        <v>4</v>
      </c>
      <c r="E18" s="28">
        <v>1</v>
      </c>
      <c r="F18" s="28">
        <v>0</v>
      </c>
      <c r="G18" s="26">
        <v>4</v>
      </c>
      <c r="H18" s="43" t="s">
        <v>128</v>
      </c>
      <c r="I18" s="38"/>
      <c r="J18" s="38"/>
      <c r="K18" s="38"/>
      <c r="L18" s="38"/>
    </row>
    <row r="19" spans="1:27" ht="15" customHeight="1">
      <c r="A19" s="18">
        <v>13</v>
      </c>
      <c r="B19" s="28" t="s">
        <v>15</v>
      </c>
      <c r="C19" s="27" t="s">
        <v>117</v>
      </c>
      <c r="D19" s="28">
        <v>3</v>
      </c>
      <c r="E19" s="28">
        <v>1</v>
      </c>
      <c r="F19" s="28">
        <v>0</v>
      </c>
      <c r="G19" s="28">
        <v>3</v>
      </c>
      <c r="H19" s="44" t="s">
        <v>94</v>
      </c>
      <c r="I19" s="38"/>
      <c r="J19" s="38"/>
      <c r="K19" s="38"/>
      <c r="L19" s="38"/>
    </row>
    <row r="20" spans="1:27" ht="15" customHeight="1">
      <c r="A20" s="18">
        <v>14</v>
      </c>
      <c r="B20" s="28" t="s">
        <v>15</v>
      </c>
      <c r="C20" s="27" t="s">
        <v>118</v>
      </c>
      <c r="D20" s="28">
        <v>4</v>
      </c>
      <c r="E20" s="28">
        <v>1</v>
      </c>
      <c r="F20" s="28">
        <v>0</v>
      </c>
      <c r="G20" s="28">
        <v>4</v>
      </c>
      <c r="H20" s="43" t="s">
        <v>129</v>
      </c>
      <c r="I20" s="38"/>
      <c r="J20" s="38"/>
      <c r="K20" s="38"/>
      <c r="L20" s="38"/>
    </row>
    <row r="21" spans="1:27" ht="15" customHeight="1">
      <c r="A21" s="39">
        <v>15</v>
      </c>
      <c r="B21" s="28" t="s">
        <v>15</v>
      </c>
      <c r="C21" s="27" t="s">
        <v>119</v>
      </c>
      <c r="D21" s="28">
        <v>5</v>
      </c>
      <c r="E21" s="28">
        <v>1</v>
      </c>
      <c r="F21" s="28">
        <v>0</v>
      </c>
      <c r="G21" s="28">
        <v>5</v>
      </c>
      <c r="H21" s="43" t="s">
        <v>130</v>
      </c>
      <c r="I21" s="38"/>
      <c r="J21" s="38"/>
      <c r="K21" s="38"/>
      <c r="L21" s="38"/>
    </row>
    <row r="22" spans="1:27" ht="15" customHeight="1">
      <c r="A22" s="39">
        <v>16</v>
      </c>
      <c r="B22" s="28" t="s">
        <v>15</v>
      </c>
      <c r="C22" s="27" t="s">
        <v>72</v>
      </c>
      <c r="D22" s="28">
        <v>5</v>
      </c>
      <c r="E22" s="28">
        <v>1</v>
      </c>
      <c r="F22" s="28">
        <v>1</v>
      </c>
      <c r="G22" s="28">
        <v>10</v>
      </c>
      <c r="H22" s="43" t="s">
        <v>131</v>
      </c>
      <c r="I22" s="37" t="s">
        <v>132</v>
      </c>
      <c r="J22" s="38"/>
      <c r="K22" s="38"/>
      <c r="L22" s="38"/>
    </row>
    <row r="23" spans="1:27" ht="15" customHeight="1">
      <c r="A23" s="18">
        <v>17</v>
      </c>
      <c r="B23" s="28" t="s">
        <v>15</v>
      </c>
      <c r="C23" s="27" t="s">
        <v>24</v>
      </c>
      <c r="D23" s="28">
        <v>5</v>
      </c>
      <c r="E23" s="28">
        <v>1</v>
      </c>
      <c r="F23" s="28">
        <v>0</v>
      </c>
      <c r="G23" s="28">
        <v>5</v>
      </c>
      <c r="H23" s="43" t="s">
        <v>133</v>
      </c>
      <c r="I23" s="38"/>
      <c r="J23" s="38"/>
      <c r="K23" s="38"/>
      <c r="L23" s="38"/>
    </row>
    <row r="24" spans="1:27" ht="12.75">
      <c r="A24" s="18">
        <v>18</v>
      </c>
      <c r="B24" s="28" t="s">
        <v>17</v>
      </c>
      <c r="C24" s="27" t="s">
        <v>109</v>
      </c>
      <c r="D24" s="28">
        <v>5</v>
      </c>
      <c r="E24" s="28">
        <v>1</v>
      </c>
      <c r="F24" s="28">
        <v>0</v>
      </c>
      <c r="G24" s="28">
        <v>5</v>
      </c>
      <c r="H24" s="44" t="s">
        <v>94</v>
      </c>
      <c r="I24" s="38"/>
      <c r="J24" s="38"/>
      <c r="K24" s="38"/>
      <c r="L24" s="38"/>
    </row>
    <row r="25" spans="1:27" ht="12.75">
      <c r="A25" s="18">
        <v>19</v>
      </c>
      <c r="B25" s="28" t="s">
        <v>17</v>
      </c>
      <c r="C25" s="27" t="s">
        <v>110</v>
      </c>
      <c r="D25" s="28">
        <v>3</v>
      </c>
      <c r="E25" s="28">
        <v>1</v>
      </c>
      <c r="F25" s="28">
        <v>0</v>
      </c>
      <c r="G25" s="28">
        <v>3</v>
      </c>
      <c r="H25" s="44" t="s">
        <v>94</v>
      </c>
      <c r="I25" s="38"/>
      <c r="J25" s="38"/>
      <c r="K25" s="38"/>
      <c r="L25" s="38"/>
    </row>
    <row r="26" spans="1:27" ht="12.75">
      <c r="A26" s="39">
        <v>20</v>
      </c>
      <c r="B26" s="28" t="s">
        <v>46</v>
      </c>
      <c r="C26" s="27" t="s">
        <v>112</v>
      </c>
      <c r="D26" s="28">
        <v>5</v>
      </c>
      <c r="E26" s="28">
        <v>1</v>
      </c>
      <c r="F26" s="28">
        <v>0</v>
      </c>
      <c r="G26" s="28">
        <v>5</v>
      </c>
      <c r="H26" s="44" t="s">
        <v>94</v>
      </c>
      <c r="I26" s="38"/>
      <c r="J26" s="38"/>
      <c r="K26" s="38"/>
      <c r="L26" s="38"/>
    </row>
    <row r="27" spans="1:27" ht="12.75">
      <c r="A27" s="18">
        <v>21</v>
      </c>
      <c r="B27" s="28" t="s">
        <v>46</v>
      </c>
      <c r="C27" s="27" t="s">
        <v>134</v>
      </c>
      <c r="D27" s="28">
        <v>3</v>
      </c>
      <c r="E27" s="28">
        <v>1</v>
      </c>
      <c r="F27" s="28">
        <v>0</v>
      </c>
      <c r="G27" s="28">
        <v>3</v>
      </c>
      <c r="H27" s="44" t="s">
        <v>94</v>
      </c>
      <c r="I27" s="38"/>
      <c r="J27" s="38"/>
      <c r="K27" s="38"/>
    </row>
    <row r="28" spans="1:27" ht="12.75">
      <c r="A28" s="24">
        <v>22</v>
      </c>
      <c r="B28" s="28" t="s">
        <v>9</v>
      </c>
      <c r="C28" s="27" t="s">
        <v>135</v>
      </c>
      <c r="D28" s="28">
        <v>4</v>
      </c>
      <c r="E28" s="28">
        <v>1</v>
      </c>
      <c r="F28" s="28">
        <v>0</v>
      </c>
      <c r="G28" s="28">
        <v>4</v>
      </c>
      <c r="H28" s="44" t="s">
        <v>94</v>
      </c>
      <c r="J28" s="38"/>
      <c r="K28" s="38"/>
    </row>
    <row r="29" spans="1:27" ht="12.75">
      <c r="A29" s="24">
        <v>23</v>
      </c>
      <c r="B29" s="28" t="s">
        <v>19</v>
      </c>
      <c r="C29" s="27" t="s">
        <v>136</v>
      </c>
      <c r="D29" s="28">
        <v>4</v>
      </c>
      <c r="E29" s="28">
        <v>0</v>
      </c>
      <c r="F29" s="28">
        <v>1</v>
      </c>
      <c r="G29" s="28">
        <v>4</v>
      </c>
      <c r="H29" s="44" t="s">
        <v>94</v>
      </c>
      <c r="I29" s="38"/>
      <c r="J29" s="38"/>
      <c r="K29" s="38"/>
    </row>
    <row r="30" spans="1:27" ht="12.75">
      <c r="A30" s="24">
        <v>24</v>
      </c>
      <c r="B30" s="28" t="s">
        <v>11</v>
      </c>
      <c r="C30" s="27" t="s">
        <v>113</v>
      </c>
      <c r="D30" s="28">
        <v>4</v>
      </c>
      <c r="E30" s="28">
        <v>1</v>
      </c>
      <c r="F30" s="28">
        <v>0</v>
      </c>
      <c r="G30" s="28">
        <v>4</v>
      </c>
      <c r="H30" s="44" t="s">
        <v>94</v>
      </c>
      <c r="I30" s="38"/>
      <c r="J30" s="38"/>
      <c r="K30" s="38"/>
    </row>
    <row r="31" spans="1:27" ht="12.75">
      <c r="A31" s="24">
        <v>25</v>
      </c>
      <c r="B31" s="28" t="s">
        <v>11</v>
      </c>
      <c r="C31" s="27" t="s">
        <v>114</v>
      </c>
      <c r="D31" s="28">
        <v>6</v>
      </c>
      <c r="E31" s="28">
        <v>1</v>
      </c>
      <c r="F31" s="28">
        <v>0</v>
      </c>
      <c r="G31" s="28">
        <v>6</v>
      </c>
      <c r="H31" s="43" t="s">
        <v>137</v>
      </c>
      <c r="I31" s="38"/>
      <c r="J31" s="38"/>
      <c r="K31" s="38"/>
    </row>
    <row r="32" spans="1:27" ht="12.75">
      <c r="A32" s="24">
        <v>26</v>
      </c>
      <c r="B32" s="28" t="s">
        <v>11</v>
      </c>
      <c r="C32" s="27" t="s">
        <v>115</v>
      </c>
      <c r="D32" s="28">
        <v>4</v>
      </c>
      <c r="E32" s="28">
        <v>1</v>
      </c>
      <c r="F32" s="28">
        <v>0</v>
      </c>
      <c r="G32" s="28">
        <v>4</v>
      </c>
      <c r="H32" s="44" t="s">
        <v>94</v>
      </c>
      <c r="I32" s="45"/>
      <c r="J32" s="45"/>
      <c r="K32" s="45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1:27" ht="12.75">
      <c r="A33" s="24">
        <v>27</v>
      </c>
      <c r="B33" s="26" t="s">
        <v>11</v>
      </c>
      <c r="C33" s="20" t="s">
        <v>18</v>
      </c>
      <c r="D33" s="26">
        <v>6</v>
      </c>
      <c r="E33" s="26">
        <v>1</v>
      </c>
      <c r="F33" s="26">
        <v>0</v>
      </c>
      <c r="G33" s="26">
        <v>6</v>
      </c>
      <c r="H33" s="43" t="s">
        <v>138</v>
      </c>
      <c r="I33" s="45"/>
      <c r="J33" s="45"/>
      <c r="K33" s="45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ht="12.75">
      <c r="A34" s="24">
        <v>28</v>
      </c>
      <c r="B34" s="26" t="s">
        <v>29</v>
      </c>
      <c r="C34" s="20" t="s">
        <v>47</v>
      </c>
      <c r="D34" s="26">
        <v>5</v>
      </c>
      <c r="E34" s="26">
        <v>3</v>
      </c>
      <c r="F34" s="26">
        <v>0</v>
      </c>
      <c r="G34" s="26">
        <v>15</v>
      </c>
      <c r="H34" s="44" t="s">
        <v>94</v>
      </c>
      <c r="I34" s="38"/>
      <c r="J34" s="38"/>
      <c r="K34" s="38"/>
    </row>
    <row r="35" spans="1:27" ht="12.75">
      <c r="A35" s="47">
        <v>29</v>
      </c>
      <c r="B35" s="48" t="s">
        <v>55</v>
      </c>
      <c r="C35" s="49" t="s">
        <v>139</v>
      </c>
      <c r="D35" s="48">
        <v>6</v>
      </c>
      <c r="E35" s="48">
        <v>2</v>
      </c>
      <c r="F35" s="48">
        <v>0</v>
      </c>
      <c r="G35" s="48">
        <v>12</v>
      </c>
      <c r="H35" s="50" t="s">
        <v>140</v>
      </c>
      <c r="I35" s="44" t="s">
        <v>94</v>
      </c>
      <c r="J35" s="38"/>
      <c r="K35" s="38"/>
    </row>
    <row r="36" spans="1:27" ht="12.75">
      <c r="A36" s="24">
        <v>30</v>
      </c>
      <c r="B36" s="48" t="s">
        <v>55</v>
      </c>
      <c r="C36" s="51" t="s">
        <v>5</v>
      </c>
      <c r="D36" s="48">
        <v>2</v>
      </c>
      <c r="E36" s="48">
        <v>2</v>
      </c>
      <c r="F36" s="48">
        <v>0</v>
      </c>
      <c r="G36" s="48">
        <v>4</v>
      </c>
      <c r="H36" s="44" t="s">
        <v>94</v>
      </c>
      <c r="I36" s="44" t="s">
        <v>94</v>
      </c>
      <c r="J36" s="38"/>
      <c r="K36" s="38"/>
    </row>
    <row r="37" spans="1:27" ht="12.75">
      <c r="A37" s="24">
        <v>31</v>
      </c>
      <c r="B37" s="52" t="s">
        <v>41</v>
      </c>
      <c r="C37" s="53" t="s">
        <v>53</v>
      </c>
      <c r="D37" s="52">
        <v>4</v>
      </c>
      <c r="E37" s="52">
        <v>0</v>
      </c>
      <c r="F37" s="52">
        <v>2</v>
      </c>
      <c r="G37" s="52">
        <v>8</v>
      </c>
      <c r="H37" s="54" t="s">
        <v>141</v>
      </c>
      <c r="I37" s="54" t="s">
        <v>141</v>
      </c>
      <c r="J37" s="38"/>
      <c r="K37" s="38"/>
    </row>
    <row r="38" spans="1:27" ht="12.75">
      <c r="A38" s="47">
        <v>32</v>
      </c>
      <c r="B38" s="28" t="s">
        <v>142</v>
      </c>
      <c r="C38" s="25" t="s">
        <v>5</v>
      </c>
      <c r="D38" s="28">
        <v>2</v>
      </c>
      <c r="E38" s="28">
        <v>1</v>
      </c>
      <c r="F38" s="28">
        <v>1</v>
      </c>
      <c r="G38" s="28">
        <v>4</v>
      </c>
      <c r="H38" s="38"/>
      <c r="I38" s="38"/>
      <c r="J38" s="38"/>
      <c r="K38" s="38"/>
    </row>
    <row r="39" spans="1:27" ht="12.75">
      <c r="A39" s="24">
        <v>34</v>
      </c>
      <c r="B39" s="28" t="s">
        <v>142</v>
      </c>
      <c r="C39" s="27" t="s">
        <v>26</v>
      </c>
      <c r="D39" s="28">
        <v>3</v>
      </c>
      <c r="E39" s="28">
        <v>1</v>
      </c>
      <c r="F39" s="28">
        <v>0</v>
      </c>
      <c r="G39" s="28">
        <v>3</v>
      </c>
      <c r="H39" s="38"/>
      <c r="I39" s="38"/>
      <c r="J39" s="38"/>
      <c r="K39" s="38"/>
    </row>
    <row r="40" spans="1:27" ht="12.75">
      <c r="B40" s="55"/>
      <c r="D40" s="55"/>
      <c r="E40" s="55"/>
      <c r="F40" s="55"/>
      <c r="G40" s="55"/>
    </row>
    <row r="41" spans="1:27" ht="12.75">
      <c r="B41" s="55"/>
      <c r="D41" s="55"/>
      <c r="E41" s="55"/>
      <c r="F41" s="55"/>
      <c r="G41" s="55"/>
    </row>
    <row r="42" spans="1:27" ht="12.75">
      <c r="B42" s="55"/>
      <c r="D42" s="55"/>
      <c r="E42" s="55"/>
      <c r="F42" s="55"/>
      <c r="G42" s="55"/>
    </row>
    <row r="43" spans="1:27" ht="12.75">
      <c r="B43" s="55"/>
      <c r="D43" s="55"/>
      <c r="E43" s="55"/>
      <c r="F43" s="55"/>
      <c r="G43" s="55"/>
    </row>
    <row r="44" spans="1:27" ht="12.75">
      <c r="B44" s="55"/>
      <c r="D44" s="55"/>
      <c r="E44" s="55"/>
      <c r="F44" s="55"/>
      <c r="G44" s="55"/>
    </row>
    <row r="45" spans="1:27" ht="12.75">
      <c r="B45" s="55"/>
      <c r="D45" s="55"/>
      <c r="E45" s="55"/>
      <c r="F45" s="55"/>
      <c r="G45" s="55"/>
    </row>
    <row r="46" spans="1:27" ht="12.75">
      <c r="B46" s="55"/>
      <c r="D46" s="55"/>
      <c r="E46" s="55"/>
      <c r="F46" s="55"/>
      <c r="G46" s="55"/>
    </row>
    <row r="47" spans="1:27" ht="12.75">
      <c r="B47" s="55"/>
      <c r="D47" s="55"/>
      <c r="E47" s="55"/>
      <c r="F47" s="55"/>
      <c r="G47" s="55"/>
    </row>
    <row r="48" spans="1:27" ht="12.75">
      <c r="B48" s="55"/>
      <c r="D48" s="55"/>
      <c r="E48" s="55"/>
      <c r="F48" s="55"/>
      <c r="G48" s="55"/>
    </row>
    <row r="49" spans="2:7" ht="12.75">
      <c r="B49" s="55"/>
      <c r="D49" s="55"/>
      <c r="E49" s="55"/>
      <c r="F49" s="55"/>
      <c r="G49" s="55"/>
    </row>
    <row r="50" spans="2:7" ht="12.75">
      <c r="B50" s="55"/>
      <c r="D50" s="55"/>
      <c r="E50" s="55"/>
      <c r="F50" s="55"/>
      <c r="G50" s="55"/>
    </row>
    <row r="51" spans="2:7" ht="12.75">
      <c r="B51" s="55"/>
      <c r="D51" s="55"/>
      <c r="E51" s="55"/>
      <c r="F51" s="55"/>
      <c r="G51" s="55"/>
    </row>
    <row r="52" spans="2:7" ht="12.75">
      <c r="B52" s="55"/>
      <c r="D52" s="55"/>
      <c r="E52" s="55"/>
      <c r="F52" s="55"/>
      <c r="G52" s="55"/>
    </row>
    <row r="53" spans="2:7" ht="12.75">
      <c r="B53" s="55"/>
      <c r="D53" s="55"/>
      <c r="E53" s="55"/>
      <c r="F53" s="55"/>
      <c r="G53" s="55"/>
    </row>
    <row r="54" spans="2:7" ht="12.75">
      <c r="B54" s="55"/>
      <c r="D54" s="55"/>
      <c r="E54" s="55"/>
      <c r="F54" s="55"/>
      <c r="G54" s="55"/>
    </row>
    <row r="55" spans="2:7" ht="12.75">
      <c r="B55" s="55"/>
      <c r="D55" s="55"/>
      <c r="E55" s="55"/>
      <c r="F55" s="55"/>
      <c r="G55" s="55"/>
    </row>
    <row r="56" spans="2:7" ht="12.75">
      <c r="B56" s="55"/>
      <c r="D56" s="55"/>
      <c r="E56" s="55"/>
      <c r="F56" s="55"/>
      <c r="G56" s="55"/>
    </row>
    <row r="57" spans="2:7" ht="12.75">
      <c r="B57" s="55"/>
      <c r="D57" s="55"/>
      <c r="E57" s="55"/>
      <c r="F57" s="55"/>
      <c r="G57" s="55"/>
    </row>
    <row r="58" spans="2:7" ht="12.75">
      <c r="B58" s="55"/>
      <c r="D58" s="55"/>
      <c r="E58" s="55"/>
      <c r="F58" s="55"/>
      <c r="G58" s="55"/>
    </row>
    <row r="59" spans="2:7" ht="12.75">
      <c r="B59" s="55"/>
      <c r="D59" s="55"/>
      <c r="E59" s="55"/>
      <c r="F59" s="55"/>
      <c r="G59" s="55"/>
    </row>
    <row r="60" spans="2:7" ht="12.75">
      <c r="B60" s="55"/>
      <c r="D60" s="55"/>
      <c r="E60" s="55"/>
      <c r="F60" s="55"/>
      <c r="G60" s="55"/>
    </row>
    <row r="61" spans="2:7" ht="12.75">
      <c r="B61" s="55"/>
      <c r="D61" s="55"/>
      <c r="E61" s="55"/>
      <c r="F61" s="55"/>
      <c r="G61" s="55"/>
    </row>
    <row r="62" spans="2:7" ht="12.75">
      <c r="B62" s="55"/>
      <c r="D62" s="55"/>
      <c r="E62" s="55"/>
      <c r="F62" s="55"/>
      <c r="G62" s="55"/>
    </row>
    <row r="63" spans="2:7" ht="12.75">
      <c r="B63" s="55"/>
      <c r="D63" s="55"/>
      <c r="E63" s="55"/>
      <c r="F63" s="55"/>
      <c r="G63" s="55"/>
    </row>
    <row r="64" spans="2:7" ht="12.75">
      <c r="B64" s="55"/>
      <c r="D64" s="55"/>
      <c r="E64" s="55"/>
      <c r="F64" s="55"/>
      <c r="G64" s="55"/>
    </row>
    <row r="65" spans="2:7" ht="12.75">
      <c r="B65" s="55"/>
      <c r="D65" s="55"/>
      <c r="E65" s="55"/>
      <c r="F65" s="55"/>
      <c r="G65" s="55"/>
    </row>
    <row r="66" spans="2:7" ht="12.75">
      <c r="B66" s="55"/>
      <c r="D66" s="55"/>
      <c r="E66" s="55"/>
      <c r="F66" s="55"/>
      <c r="G66" s="55"/>
    </row>
    <row r="67" spans="2:7" ht="12.75">
      <c r="B67" s="55"/>
      <c r="D67" s="55"/>
      <c r="E67" s="55"/>
      <c r="F67" s="55"/>
      <c r="G67" s="55"/>
    </row>
    <row r="68" spans="2:7" ht="12.75">
      <c r="B68" s="55"/>
      <c r="D68" s="55"/>
      <c r="E68" s="55"/>
      <c r="F68" s="55"/>
      <c r="G68" s="55"/>
    </row>
    <row r="69" spans="2:7" ht="12.75">
      <c r="B69" s="55"/>
      <c r="D69" s="55"/>
      <c r="E69" s="55"/>
      <c r="F69" s="55"/>
      <c r="G69" s="55"/>
    </row>
    <row r="70" spans="2:7" ht="12.75">
      <c r="B70" s="55"/>
      <c r="D70" s="55"/>
      <c r="E70" s="55"/>
      <c r="F70" s="55"/>
      <c r="G70" s="55"/>
    </row>
    <row r="71" spans="2:7" ht="12.75">
      <c r="B71" s="55"/>
      <c r="D71" s="55"/>
      <c r="E71" s="55"/>
      <c r="F71" s="55"/>
      <c r="G71" s="55"/>
    </row>
    <row r="72" spans="2:7" ht="12.75">
      <c r="B72" s="55"/>
      <c r="D72" s="55"/>
      <c r="E72" s="55"/>
      <c r="F72" s="55"/>
      <c r="G72" s="55"/>
    </row>
    <row r="73" spans="2:7" ht="12.75">
      <c r="B73" s="55"/>
      <c r="D73" s="55"/>
      <c r="E73" s="55"/>
      <c r="F73" s="55"/>
      <c r="G73" s="55"/>
    </row>
    <row r="74" spans="2:7" ht="12.75">
      <c r="B74" s="55"/>
      <c r="D74" s="55"/>
      <c r="E74" s="55"/>
      <c r="F74" s="55"/>
      <c r="G74" s="55"/>
    </row>
    <row r="75" spans="2:7" ht="12.75">
      <c r="B75" s="55"/>
      <c r="D75" s="55"/>
      <c r="E75" s="55"/>
      <c r="F75" s="55"/>
      <c r="G75" s="55"/>
    </row>
    <row r="76" spans="2:7" ht="12.75">
      <c r="B76" s="55"/>
      <c r="D76" s="55"/>
      <c r="E76" s="55"/>
      <c r="F76" s="55"/>
      <c r="G76" s="55"/>
    </row>
    <row r="77" spans="2:7" ht="12.75">
      <c r="B77" s="55"/>
      <c r="D77" s="55"/>
      <c r="E77" s="55"/>
      <c r="F77" s="55"/>
      <c r="G77" s="55"/>
    </row>
    <row r="78" spans="2:7" ht="12.75">
      <c r="B78" s="55"/>
      <c r="D78" s="55"/>
      <c r="E78" s="55"/>
      <c r="F78" s="55"/>
      <c r="G78" s="55"/>
    </row>
    <row r="79" spans="2:7" ht="12.75">
      <c r="B79" s="55"/>
      <c r="D79" s="55"/>
      <c r="E79" s="55"/>
      <c r="F79" s="55"/>
      <c r="G79" s="55"/>
    </row>
    <row r="80" spans="2:7" ht="12.75">
      <c r="B80" s="55"/>
      <c r="D80" s="55"/>
      <c r="E80" s="55"/>
      <c r="F80" s="55"/>
      <c r="G80" s="55"/>
    </row>
    <row r="81" spans="2:7" ht="12.75">
      <c r="B81" s="55"/>
      <c r="D81" s="55"/>
      <c r="E81" s="55"/>
      <c r="F81" s="55"/>
      <c r="G81" s="55"/>
    </row>
    <row r="82" spans="2:7" ht="12.75">
      <c r="B82" s="55"/>
      <c r="D82" s="55"/>
      <c r="E82" s="55"/>
      <c r="F82" s="55"/>
      <c r="G82" s="55"/>
    </row>
    <row r="83" spans="2:7" ht="12.75">
      <c r="B83" s="55"/>
      <c r="D83" s="55"/>
      <c r="E83" s="55"/>
      <c r="F83" s="55"/>
      <c r="G83" s="55"/>
    </row>
    <row r="84" spans="2:7" ht="12.75">
      <c r="B84" s="55"/>
      <c r="D84" s="55"/>
      <c r="E84" s="55"/>
      <c r="F84" s="55"/>
      <c r="G84" s="55"/>
    </row>
    <row r="85" spans="2:7" ht="12.75">
      <c r="B85" s="55"/>
      <c r="D85" s="55"/>
      <c r="E85" s="55"/>
      <c r="F85" s="55"/>
      <c r="G85" s="55"/>
    </row>
    <row r="86" spans="2:7" ht="12.75">
      <c r="B86" s="55"/>
      <c r="D86" s="55"/>
      <c r="E86" s="55"/>
      <c r="F86" s="55"/>
      <c r="G86" s="55"/>
    </row>
    <row r="87" spans="2:7" ht="12.75">
      <c r="B87" s="55"/>
      <c r="D87" s="55"/>
      <c r="E87" s="55"/>
      <c r="F87" s="55"/>
      <c r="G87" s="55"/>
    </row>
    <row r="88" spans="2:7" ht="12.75">
      <c r="B88" s="55"/>
      <c r="D88" s="55"/>
      <c r="E88" s="55"/>
      <c r="F88" s="55"/>
      <c r="G88" s="55"/>
    </row>
    <row r="89" spans="2:7" ht="12.75">
      <c r="B89" s="55"/>
      <c r="D89" s="55"/>
      <c r="E89" s="55"/>
      <c r="F89" s="55"/>
      <c r="G89" s="55"/>
    </row>
    <row r="90" spans="2:7" ht="12.75">
      <c r="B90" s="55"/>
      <c r="D90" s="55"/>
      <c r="E90" s="55"/>
      <c r="F90" s="55"/>
      <c r="G90" s="55"/>
    </row>
    <row r="91" spans="2:7" ht="12.75">
      <c r="B91" s="55"/>
      <c r="D91" s="55"/>
      <c r="E91" s="55"/>
      <c r="F91" s="55"/>
      <c r="G91" s="55"/>
    </row>
    <row r="92" spans="2:7" ht="12.75">
      <c r="B92" s="55"/>
      <c r="D92" s="55"/>
      <c r="E92" s="55"/>
      <c r="F92" s="55"/>
      <c r="G92" s="55"/>
    </row>
    <row r="93" spans="2:7" ht="12.75">
      <c r="B93" s="55"/>
      <c r="D93" s="55"/>
      <c r="E93" s="55"/>
      <c r="F93" s="55"/>
      <c r="G93" s="55"/>
    </row>
    <row r="94" spans="2:7" ht="12.75">
      <c r="B94" s="55"/>
      <c r="D94" s="55"/>
      <c r="E94" s="55"/>
      <c r="F94" s="55"/>
      <c r="G94" s="55"/>
    </row>
    <row r="95" spans="2:7" ht="12.75">
      <c r="B95" s="55"/>
      <c r="D95" s="55"/>
      <c r="E95" s="55"/>
      <c r="F95" s="55"/>
      <c r="G95" s="55"/>
    </row>
    <row r="96" spans="2:7" ht="12.75">
      <c r="B96" s="55"/>
      <c r="D96" s="55"/>
      <c r="E96" s="55"/>
      <c r="F96" s="55"/>
      <c r="G96" s="55"/>
    </row>
    <row r="97" spans="2:7" ht="12.75">
      <c r="B97" s="55"/>
      <c r="D97" s="55"/>
      <c r="E97" s="55"/>
      <c r="F97" s="55"/>
      <c r="G97" s="55"/>
    </row>
    <row r="98" spans="2:7" ht="12.75">
      <c r="B98" s="55"/>
      <c r="D98" s="55"/>
      <c r="E98" s="55"/>
      <c r="F98" s="55"/>
      <c r="G98" s="55"/>
    </row>
    <row r="99" spans="2:7" ht="12.75">
      <c r="B99" s="55"/>
      <c r="D99" s="55"/>
      <c r="E99" s="55"/>
      <c r="F99" s="55"/>
      <c r="G99" s="55"/>
    </row>
    <row r="100" spans="2:7" ht="12.75">
      <c r="B100" s="55"/>
      <c r="D100" s="55"/>
      <c r="E100" s="55"/>
      <c r="F100" s="55"/>
      <c r="G100" s="55"/>
    </row>
    <row r="101" spans="2:7" ht="12.75">
      <c r="B101" s="55"/>
      <c r="D101" s="55"/>
      <c r="E101" s="55"/>
      <c r="F101" s="55"/>
      <c r="G101" s="55"/>
    </row>
    <row r="102" spans="2:7" ht="12.75">
      <c r="B102" s="55"/>
      <c r="D102" s="55"/>
      <c r="E102" s="55"/>
      <c r="F102" s="55"/>
      <c r="G102" s="55"/>
    </row>
    <row r="103" spans="2:7" ht="12.75">
      <c r="B103" s="55"/>
      <c r="D103" s="55"/>
      <c r="E103" s="55"/>
      <c r="F103" s="55"/>
      <c r="G103" s="55"/>
    </row>
    <row r="104" spans="2:7" ht="12.75">
      <c r="B104" s="55"/>
      <c r="D104" s="55"/>
      <c r="E104" s="55"/>
      <c r="F104" s="55"/>
      <c r="G104" s="55"/>
    </row>
    <row r="105" spans="2:7" ht="12.75">
      <c r="B105" s="55"/>
      <c r="D105" s="55"/>
      <c r="E105" s="55"/>
      <c r="F105" s="55"/>
      <c r="G105" s="55"/>
    </row>
    <row r="106" spans="2:7" ht="12.75">
      <c r="B106" s="55"/>
      <c r="D106" s="55"/>
      <c r="E106" s="55"/>
      <c r="F106" s="55"/>
      <c r="G106" s="55"/>
    </row>
    <row r="107" spans="2:7" ht="12.75">
      <c r="B107" s="55"/>
      <c r="D107" s="55"/>
      <c r="E107" s="55"/>
      <c r="F107" s="55"/>
      <c r="G107" s="55"/>
    </row>
    <row r="108" spans="2:7" ht="12.75">
      <c r="B108" s="55"/>
      <c r="D108" s="55"/>
      <c r="E108" s="55"/>
      <c r="F108" s="55"/>
      <c r="G108" s="55"/>
    </row>
    <row r="109" spans="2:7" ht="12.75">
      <c r="B109" s="55"/>
      <c r="D109" s="55"/>
      <c r="E109" s="55"/>
      <c r="F109" s="55"/>
      <c r="G109" s="55"/>
    </row>
    <row r="110" spans="2:7" ht="12.75">
      <c r="B110" s="55"/>
      <c r="D110" s="55"/>
      <c r="E110" s="55"/>
      <c r="F110" s="55"/>
      <c r="G110" s="55"/>
    </row>
    <row r="111" spans="2:7" ht="12.75">
      <c r="B111" s="55"/>
      <c r="D111" s="55"/>
      <c r="E111" s="55"/>
      <c r="F111" s="55"/>
      <c r="G111" s="55"/>
    </row>
    <row r="112" spans="2:7" ht="12.75">
      <c r="B112" s="55"/>
      <c r="D112" s="55"/>
      <c r="E112" s="55"/>
      <c r="F112" s="55"/>
      <c r="G112" s="55"/>
    </row>
    <row r="113" spans="2:7" ht="12.75">
      <c r="B113" s="55"/>
      <c r="D113" s="55"/>
      <c r="E113" s="55"/>
      <c r="F113" s="55"/>
      <c r="G113" s="55"/>
    </row>
    <row r="114" spans="2:7" ht="12.75">
      <c r="B114" s="55"/>
      <c r="D114" s="55"/>
      <c r="E114" s="55"/>
      <c r="F114" s="55"/>
      <c r="G114" s="55"/>
    </row>
    <row r="115" spans="2:7" ht="12.75">
      <c r="B115" s="55"/>
      <c r="D115" s="55"/>
      <c r="E115" s="55"/>
      <c r="F115" s="55"/>
      <c r="G115" s="55"/>
    </row>
    <row r="116" spans="2:7" ht="12.75">
      <c r="B116" s="55"/>
      <c r="D116" s="55"/>
      <c r="E116" s="55"/>
      <c r="F116" s="55"/>
      <c r="G116" s="55"/>
    </row>
    <row r="117" spans="2:7" ht="12.75">
      <c r="B117" s="55"/>
      <c r="D117" s="55"/>
      <c r="E117" s="55"/>
      <c r="F117" s="55"/>
      <c r="G117" s="55"/>
    </row>
    <row r="118" spans="2:7" ht="12.75">
      <c r="B118" s="55"/>
      <c r="D118" s="55"/>
      <c r="E118" s="55"/>
      <c r="F118" s="55"/>
      <c r="G118" s="55"/>
    </row>
    <row r="119" spans="2:7" ht="12.75">
      <c r="B119" s="55"/>
      <c r="D119" s="55"/>
      <c r="E119" s="55"/>
      <c r="F119" s="55"/>
      <c r="G119" s="55"/>
    </row>
    <row r="120" spans="2:7" ht="12.75">
      <c r="B120" s="55"/>
      <c r="D120" s="55"/>
      <c r="E120" s="55"/>
      <c r="F120" s="55"/>
      <c r="G120" s="55"/>
    </row>
    <row r="121" spans="2:7" ht="12.75">
      <c r="B121" s="55"/>
      <c r="D121" s="55"/>
      <c r="E121" s="55"/>
      <c r="F121" s="55"/>
      <c r="G121" s="55"/>
    </row>
    <row r="122" spans="2:7" ht="12.75">
      <c r="B122" s="55"/>
      <c r="D122" s="55"/>
      <c r="E122" s="55"/>
      <c r="F122" s="55"/>
      <c r="G122" s="55"/>
    </row>
    <row r="123" spans="2:7" ht="12.75">
      <c r="B123" s="55"/>
      <c r="D123" s="55"/>
      <c r="E123" s="55"/>
      <c r="F123" s="55"/>
      <c r="G123" s="55"/>
    </row>
    <row r="124" spans="2:7" ht="12.75">
      <c r="B124" s="55"/>
      <c r="D124" s="55"/>
      <c r="E124" s="55"/>
      <c r="F124" s="55"/>
      <c r="G124" s="55"/>
    </row>
    <row r="125" spans="2:7" ht="12.75">
      <c r="B125" s="55"/>
      <c r="D125" s="55"/>
      <c r="E125" s="55"/>
      <c r="F125" s="55"/>
      <c r="G125" s="55"/>
    </row>
    <row r="126" spans="2:7" ht="12.75">
      <c r="B126" s="55"/>
      <c r="D126" s="55"/>
      <c r="E126" s="55"/>
      <c r="F126" s="55"/>
      <c r="G126" s="55"/>
    </row>
    <row r="127" spans="2:7" ht="12.75">
      <c r="B127" s="55"/>
      <c r="D127" s="55"/>
      <c r="E127" s="55"/>
      <c r="F127" s="55"/>
      <c r="G127" s="55"/>
    </row>
    <row r="128" spans="2:7" ht="12.75">
      <c r="B128" s="55"/>
      <c r="D128" s="55"/>
      <c r="E128" s="55"/>
      <c r="F128" s="55"/>
      <c r="G128" s="55"/>
    </row>
    <row r="129" spans="2:7" ht="12.75">
      <c r="B129" s="55"/>
      <c r="D129" s="55"/>
      <c r="E129" s="55"/>
      <c r="F129" s="55"/>
      <c r="G129" s="55"/>
    </row>
    <row r="130" spans="2:7" ht="12.75">
      <c r="B130" s="55"/>
      <c r="D130" s="55"/>
      <c r="E130" s="55"/>
      <c r="F130" s="55"/>
      <c r="G130" s="55"/>
    </row>
    <row r="131" spans="2:7" ht="12.75">
      <c r="B131" s="55"/>
      <c r="D131" s="55"/>
      <c r="E131" s="55"/>
      <c r="F131" s="55"/>
      <c r="G131" s="55"/>
    </row>
    <row r="132" spans="2:7" ht="12.75">
      <c r="B132" s="55"/>
      <c r="D132" s="55"/>
      <c r="E132" s="55"/>
      <c r="F132" s="55"/>
      <c r="G132" s="55"/>
    </row>
    <row r="133" spans="2:7" ht="12.75">
      <c r="B133" s="55"/>
      <c r="D133" s="55"/>
      <c r="E133" s="55"/>
      <c r="F133" s="55"/>
      <c r="G133" s="55"/>
    </row>
    <row r="134" spans="2:7" ht="12.75">
      <c r="B134" s="55"/>
      <c r="D134" s="55"/>
      <c r="E134" s="55"/>
      <c r="F134" s="55"/>
      <c r="G134" s="55"/>
    </row>
    <row r="135" spans="2:7" ht="12.75">
      <c r="B135" s="55"/>
      <c r="D135" s="55"/>
      <c r="E135" s="55"/>
      <c r="F135" s="55"/>
      <c r="G135" s="55"/>
    </row>
    <row r="136" spans="2:7" ht="12.75">
      <c r="B136" s="55"/>
      <c r="D136" s="55"/>
      <c r="E136" s="55"/>
      <c r="F136" s="55"/>
      <c r="G136" s="55"/>
    </row>
    <row r="137" spans="2:7" ht="12.75">
      <c r="B137" s="55"/>
      <c r="D137" s="55"/>
      <c r="E137" s="55"/>
      <c r="F137" s="55"/>
      <c r="G137" s="55"/>
    </row>
    <row r="138" spans="2:7" ht="12.75">
      <c r="B138" s="55"/>
      <c r="D138" s="55"/>
      <c r="E138" s="55"/>
      <c r="F138" s="55"/>
      <c r="G138" s="55"/>
    </row>
    <row r="139" spans="2:7" ht="12.75">
      <c r="B139" s="55"/>
      <c r="D139" s="55"/>
      <c r="E139" s="55"/>
      <c r="F139" s="55"/>
      <c r="G139" s="55"/>
    </row>
    <row r="140" spans="2:7" ht="12.75">
      <c r="B140" s="55"/>
      <c r="D140" s="55"/>
      <c r="E140" s="55"/>
      <c r="F140" s="55"/>
      <c r="G140" s="55"/>
    </row>
    <row r="141" spans="2:7" ht="12.75">
      <c r="B141" s="55"/>
      <c r="D141" s="55"/>
      <c r="E141" s="55"/>
      <c r="F141" s="55"/>
      <c r="G141" s="55"/>
    </row>
    <row r="142" spans="2:7" ht="12.75">
      <c r="B142" s="55"/>
      <c r="D142" s="55"/>
      <c r="E142" s="55"/>
      <c r="F142" s="55"/>
      <c r="G142" s="55"/>
    </row>
    <row r="143" spans="2:7" ht="12.75">
      <c r="B143" s="55"/>
      <c r="D143" s="55"/>
      <c r="E143" s="55"/>
      <c r="F143" s="55"/>
      <c r="G143" s="55"/>
    </row>
    <row r="144" spans="2:7" ht="12.75">
      <c r="B144" s="55"/>
      <c r="D144" s="55"/>
      <c r="E144" s="55"/>
      <c r="F144" s="55"/>
      <c r="G144" s="55"/>
    </row>
    <row r="145" spans="2:7" ht="12.75">
      <c r="B145" s="55"/>
      <c r="D145" s="55"/>
      <c r="E145" s="55"/>
      <c r="F145" s="55"/>
      <c r="G145" s="55"/>
    </row>
    <row r="146" spans="2:7" ht="12.75">
      <c r="B146" s="55"/>
      <c r="D146" s="55"/>
      <c r="E146" s="55"/>
      <c r="F146" s="55"/>
      <c r="G146" s="55"/>
    </row>
    <row r="147" spans="2:7" ht="12.75">
      <c r="B147" s="55"/>
      <c r="D147" s="55"/>
      <c r="E147" s="55"/>
      <c r="F147" s="55"/>
      <c r="G147" s="55"/>
    </row>
    <row r="148" spans="2:7" ht="12.75">
      <c r="B148" s="55"/>
      <c r="D148" s="55"/>
      <c r="E148" s="55"/>
      <c r="F148" s="55"/>
      <c r="G148" s="55"/>
    </row>
    <row r="149" spans="2:7" ht="12.75">
      <c r="B149" s="55"/>
      <c r="D149" s="55"/>
      <c r="E149" s="55"/>
      <c r="F149" s="55"/>
      <c r="G149" s="55"/>
    </row>
    <row r="150" spans="2:7" ht="12.75">
      <c r="B150" s="55"/>
      <c r="D150" s="55"/>
      <c r="E150" s="55"/>
      <c r="F150" s="55"/>
      <c r="G150" s="55"/>
    </row>
    <row r="151" spans="2:7" ht="12.75">
      <c r="B151" s="55"/>
      <c r="D151" s="55"/>
      <c r="E151" s="55"/>
      <c r="F151" s="55"/>
      <c r="G151" s="55"/>
    </row>
    <row r="152" spans="2:7" ht="12.75">
      <c r="B152" s="55"/>
      <c r="D152" s="55"/>
      <c r="E152" s="55"/>
      <c r="F152" s="55"/>
      <c r="G152" s="55"/>
    </row>
    <row r="153" spans="2:7" ht="12.75">
      <c r="B153" s="55"/>
      <c r="D153" s="55"/>
      <c r="E153" s="55"/>
      <c r="F153" s="55"/>
      <c r="G153" s="55"/>
    </row>
    <row r="154" spans="2:7" ht="12.75">
      <c r="B154" s="55"/>
      <c r="D154" s="55"/>
      <c r="E154" s="55"/>
      <c r="F154" s="55"/>
      <c r="G154" s="55"/>
    </row>
    <row r="155" spans="2:7" ht="12.75">
      <c r="B155" s="55"/>
      <c r="D155" s="55"/>
      <c r="E155" s="55"/>
      <c r="F155" s="55"/>
      <c r="G155" s="55"/>
    </row>
    <row r="156" spans="2:7" ht="12.75">
      <c r="B156" s="55"/>
      <c r="D156" s="55"/>
      <c r="E156" s="55"/>
      <c r="F156" s="55"/>
      <c r="G156" s="55"/>
    </row>
    <row r="157" spans="2:7" ht="12.75">
      <c r="B157" s="55"/>
      <c r="D157" s="55"/>
      <c r="E157" s="55"/>
      <c r="F157" s="55"/>
      <c r="G157" s="55"/>
    </row>
    <row r="158" spans="2:7" ht="12.75">
      <c r="B158" s="55"/>
      <c r="D158" s="55"/>
      <c r="E158" s="55"/>
      <c r="F158" s="55"/>
      <c r="G158" s="55"/>
    </row>
    <row r="159" spans="2:7" ht="12.75">
      <c r="B159" s="55"/>
      <c r="D159" s="55"/>
      <c r="E159" s="55"/>
      <c r="F159" s="55"/>
      <c r="G159" s="55"/>
    </row>
    <row r="160" spans="2:7" ht="12.75">
      <c r="B160" s="55"/>
      <c r="D160" s="55"/>
      <c r="E160" s="55"/>
      <c r="F160" s="55"/>
      <c r="G160" s="55"/>
    </row>
    <row r="161" spans="2:7" ht="12.75">
      <c r="B161" s="55"/>
      <c r="D161" s="55"/>
      <c r="E161" s="55"/>
      <c r="F161" s="55"/>
      <c r="G161" s="55"/>
    </row>
    <row r="162" spans="2:7" ht="12.75">
      <c r="B162" s="55"/>
      <c r="D162" s="55"/>
      <c r="E162" s="55"/>
      <c r="F162" s="55"/>
      <c r="G162" s="55"/>
    </row>
    <row r="163" spans="2:7" ht="12.75">
      <c r="B163" s="55"/>
      <c r="D163" s="55"/>
      <c r="E163" s="55"/>
      <c r="F163" s="55"/>
      <c r="G163" s="55"/>
    </row>
    <row r="164" spans="2:7" ht="12.75">
      <c r="B164" s="55"/>
      <c r="D164" s="55"/>
      <c r="E164" s="55"/>
      <c r="F164" s="55"/>
      <c r="G164" s="55"/>
    </row>
    <row r="165" spans="2:7" ht="12.75">
      <c r="B165" s="55"/>
      <c r="D165" s="55"/>
      <c r="E165" s="55"/>
      <c r="F165" s="55"/>
      <c r="G165" s="55"/>
    </row>
    <row r="166" spans="2:7" ht="12.75">
      <c r="B166" s="55"/>
      <c r="D166" s="55"/>
      <c r="E166" s="55"/>
      <c r="F166" s="55"/>
      <c r="G166" s="55"/>
    </row>
    <row r="167" spans="2:7" ht="12.75">
      <c r="B167" s="55"/>
      <c r="D167" s="55"/>
      <c r="E167" s="55"/>
      <c r="F167" s="55"/>
      <c r="G167" s="55"/>
    </row>
    <row r="168" spans="2:7" ht="12.75">
      <c r="B168" s="55"/>
      <c r="D168" s="55"/>
      <c r="E168" s="55"/>
      <c r="F168" s="55"/>
      <c r="G168" s="55"/>
    </row>
    <row r="169" spans="2:7" ht="12.75">
      <c r="B169" s="55"/>
      <c r="D169" s="55"/>
      <c r="E169" s="55"/>
      <c r="F169" s="55"/>
      <c r="G169" s="55"/>
    </row>
    <row r="170" spans="2:7" ht="12.75">
      <c r="B170" s="55"/>
      <c r="D170" s="55"/>
      <c r="E170" s="55"/>
      <c r="F170" s="55"/>
      <c r="G170" s="55"/>
    </row>
    <row r="171" spans="2:7" ht="12.75">
      <c r="B171" s="55"/>
      <c r="D171" s="55"/>
      <c r="E171" s="55"/>
      <c r="F171" s="55"/>
      <c r="G171" s="55"/>
    </row>
    <row r="172" spans="2:7" ht="12.75">
      <c r="B172" s="55"/>
      <c r="D172" s="55"/>
      <c r="E172" s="55"/>
      <c r="F172" s="55"/>
      <c r="G172" s="55"/>
    </row>
    <row r="173" spans="2:7" ht="12.75">
      <c r="B173" s="55"/>
      <c r="D173" s="55"/>
      <c r="E173" s="55"/>
      <c r="F173" s="55"/>
      <c r="G173" s="55"/>
    </row>
    <row r="174" spans="2:7" ht="12.75">
      <c r="B174" s="55"/>
      <c r="D174" s="55"/>
      <c r="E174" s="55"/>
      <c r="F174" s="55"/>
      <c r="G174" s="55"/>
    </row>
    <row r="175" spans="2:7" ht="12.75">
      <c r="B175" s="55"/>
      <c r="D175" s="55"/>
      <c r="E175" s="55"/>
      <c r="F175" s="55"/>
      <c r="G175" s="55"/>
    </row>
    <row r="176" spans="2:7" ht="12.75">
      <c r="B176" s="55"/>
      <c r="D176" s="55"/>
      <c r="E176" s="55"/>
      <c r="F176" s="55"/>
      <c r="G176" s="55"/>
    </row>
    <row r="177" spans="2:7" ht="12.75">
      <c r="B177" s="55"/>
      <c r="D177" s="55"/>
      <c r="E177" s="55"/>
      <c r="F177" s="55"/>
      <c r="G177" s="55"/>
    </row>
    <row r="178" spans="2:7" ht="12.75">
      <c r="B178" s="55"/>
      <c r="D178" s="55"/>
      <c r="E178" s="55"/>
      <c r="F178" s="55"/>
      <c r="G178" s="55"/>
    </row>
    <row r="179" spans="2:7" ht="12.75">
      <c r="B179" s="55"/>
      <c r="D179" s="55"/>
      <c r="E179" s="55"/>
      <c r="F179" s="55"/>
      <c r="G179" s="55"/>
    </row>
    <row r="180" spans="2:7" ht="12.75">
      <c r="B180" s="55"/>
      <c r="D180" s="55"/>
      <c r="E180" s="55"/>
      <c r="F180" s="55"/>
      <c r="G180" s="55"/>
    </row>
    <row r="181" spans="2:7" ht="12.75">
      <c r="B181" s="55"/>
      <c r="D181" s="55"/>
      <c r="E181" s="55"/>
      <c r="F181" s="55"/>
      <c r="G181" s="55"/>
    </row>
    <row r="182" spans="2:7" ht="12.75">
      <c r="B182" s="55"/>
      <c r="D182" s="55"/>
      <c r="E182" s="55"/>
      <c r="F182" s="55"/>
      <c r="G182" s="55"/>
    </row>
    <row r="183" spans="2:7" ht="12.75">
      <c r="B183" s="55"/>
      <c r="D183" s="55"/>
      <c r="E183" s="55"/>
      <c r="F183" s="55"/>
      <c r="G183" s="55"/>
    </row>
    <row r="184" spans="2:7" ht="12.75">
      <c r="B184" s="55"/>
      <c r="D184" s="55"/>
      <c r="E184" s="55"/>
      <c r="F184" s="55"/>
      <c r="G184" s="55"/>
    </row>
    <row r="185" spans="2:7" ht="12.75">
      <c r="B185" s="55"/>
      <c r="D185" s="55"/>
      <c r="E185" s="55"/>
      <c r="F185" s="55"/>
      <c r="G185" s="55"/>
    </row>
    <row r="186" spans="2:7" ht="12.75">
      <c r="B186" s="55"/>
      <c r="D186" s="55"/>
      <c r="E186" s="55"/>
      <c r="F186" s="55"/>
      <c r="G186" s="55"/>
    </row>
    <row r="187" spans="2:7" ht="12.75">
      <c r="B187" s="55"/>
      <c r="D187" s="55"/>
      <c r="E187" s="55"/>
      <c r="F187" s="55"/>
      <c r="G187" s="55"/>
    </row>
    <row r="188" spans="2:7" ht="12.75">
      <c r="B188" s="55"/>
      <c r="D188" s="55"/>
      <c r="E188" s="55"/>
      <c r="F188" s="55"/>
      <c r="G188" s="55"/>
    </row>
    <row r="189" spans="2:7" ht="12.75">
      <c r="B189" s="55"/>
      <c r="D189" s="55"/>
      <c r="E189" s="55"/>
      <c r="F189" s="55"/>
      <c r="G189" s="55"/>
    </row>
    <row r="190" spans="2:7" ht="12.75">
      <c r="B190" s="55"/>
      <c r="D190" s="55"/>
      <c r="E190" s="55"/>
      <c r="F190" s="55"/>
      <c r="G190" s="55"/>
    </row>
    <row r="191" spans="2:7" ht="12.75">
      <c r="B191" s="55"/>
      <c r="D191" s="55"/>
      <c r="E191" s="55"/>
      <c r="F191" s="55"/>
      <c r="G191" s="55"/>
    </row>
    <row r="192" spans="2:7" ht="12.75">
      <c r="B192" s="55"/>
      <c r="D192" s="55"/>
      <c r="E192" s="55"/>
      <c r="F192" s="55"/>
      <c r="G192" s="55"/>
    </row>
    <row r="193" spans="2:7" ht="12.75">
      <c r="B193" s="55"/>
      <c r="D193" s="55"/>
      <c r="E193" s="55"/>
      <c r="F193" s="55"/>
      <c r="G193" s="55"/>
    </row>
    <row r="194" spans="2:7" ht="12.75">
      <c r="B194" s="55"/>
      <c r="D194" s="55"/>
      <c r="E194" s="55"/>
      <c r="F194" s="55"/>
      <c r="G194" s="55"/>
    </row>
    <row r="195" spans="2:7" ht="12.75">
      <c r="B195" s="55"/>
      <c r="D195" s="55"/>
      <c r="E195" s="55"/>
      <c r="F195" s="55"/>
      <c r="G195" s="55"/>
    </row>
    <row r="196" spans="2:7" ht="12.75">
      <c r="B196" s="55"/>
      <c r="D196" s="55"/>
      <c r="E196" s="55"/>
      <c r="F196" s="55"/>
      <c r="G196" s="55"/>
    </row>
    <row r="197" spans="2:7" ht="12.75">
      <c r="B197" s="55"/>
      <c r="D197" s="55"/>
      <c r="E197" s="55"/>
      <c r="F197" s="55"/>
      <c r="G197" s="55"/>
    </row>
    <row r="198" spans="2:7" ht="12.75">
      <c r="B198" s="55"/>
      <c r="D198" s="55"/>
      <c r="E198" s="55"/>
      <c r="F198" s="55"/>
      <c r="G198" s="55"/>
    </row>
    <row r="199" spans="2:7" ht="12.75">
      <c r="B199" s="55"/>
      <c r="D199" s="55"/>
      <c r="E199" s="55"/>
      <c r="F199" s="55"/>
      <c r="G199" s="55"/>
    </row>
    <row r="200" spans="2:7" ht="12.75">
      <c r="B200" s="55"/>
      <c r="D200" s="55"/>
      <c r="E200" s="55"/>
      <c r="F200" s="55"/>
      <c r="G200" s="55"/>
    </row>
    <row r="201" spans="2:7" ht="12.75">
      <c r="B201" s="55"/>
      <c r="D201" s="55"/>
      <c r="E201" s="55"/>
      <c r="F201" s="55"/>
      <c r="G201" s="55"/>
    </row>
    <row r="202" spans="2:7" ht="12.75">
      <c r="B202" s="55"/>
      <c r="D202" s="55"/>
      <c r="E202" s="55"/>
      <c r="F202" s="55"/>
      <c r="G202" s="55"/>
    </row>
    <row r="203" spans="2:7" ht="12.75">
      <c r="B203" s="55"/>
      <c r="D203" s="55"/>
      <c r="E203" s="55"/>
      <c r="F203" s="55"/>
      <c r="G203" s="55"/>
    </row>
    <row r="204" spans="2:7" ht="12.75">
      <c r="B204" s="55"/>
      <c r="D204" s="55"/>
      <c r="E204" s="55"/>
      <c r="F204" s="55"/>
      <c r="G204" s="55"/>
    </row>
    <row r="205" spans="2:7" ht="12.75">
      <c r="B205" s="55"/>
      <c r="D205" s="55"/>
      <c r="E205" s="55"/>
      <c r="F205" s="55"/>
      <c r="G205" s="55"/>
    </row>
    <row r="206" spans="2:7" ht="12.75">
      <c r="B206" s="55"/>
      <c r="D206" s="55"/>
      <c r="E206" s="55"/>
      <c r="F206" s="55"/>
      <c r="G206" s="55"/>
    </row>
    <row r="207" spans="2:7" ht="12.75">
      <c r="B207" s="55"/>
      <c r="D207" s="55"/>
      <c r="E207" s="55"/>
      <c r="F207" s="55"/>
      <c r="G207" s="55"/>
    </row>
    <row r="208" spans="2:7" ht="12.75">
      <c r="B208" s="55"/>
      <c r="D208" s="55"/>
      <c r="E208" s="55"/>
      <c r="F208" s="55"/>
      <c r="G208" s="55"/>
    </row>
    <row r="209" spans="2:7" ht="12.75">
      <c r="B209" s="55"/>
      <c r="D209" s="55"/>
      <c r="E209" s="55"/>
      <c r="F209" s="55"/>
      <c r="G209" s="55"/>
    </row>
    <row r="210" spans="2:7" ht="12.75">
      <c r="B210" s="55"/>
      <c r="D210" s="55"/>
      <c r="E210" s="55"/>
      <c r="F210" s="55"/>
      <c r="G210" s="55"/>
    </row>
    <row r="211" spans="2:7" ht="12.75">
      <c r="B211" s="55"/>
      <c r="D211" s="55"/>
      <c r="E211" s="55"/>
      <c r="F211" s="55"/>
      <c r="G211" s="55"/>
    </row>
    <row r="212" spans="2:7" ht="12.75">
      <c r="B212" s="55"/>
      <c r="D212" s="55"/>
      <c r="E212" s="55"/>
      <c r="F212" s="55"/>
      <c r="G212" s="55"/>
    </row>
    <row r="213" spans="2:7" ht="12.75">
      <c r="B213" s="55"/>
      <c r="D213" s="55"/>
      <c r="E213" s="55"/>
      <c r="F213" s="55"/>
      <c r="G213" s="55"/>
    </row>
    <row r="214" spans="2:7" ht="12.75">
      <c r="B214" s="55"/>
      <c r="D214" s="55"/>
      <c r="E214" s="55"/>
      <c r="F214" s="55"/>
      <c r="G214" s="55"/>
    </row>
    <row r="215" spans="2:7" ht="12.75">
      <c r="B215" s="55"/>
      <c r="D215" s="55"/>
      <c r="E215" s="55"/>
      <c r="F215" s="55"/>
      <c r="G215" s="55"/>
    </row>
    <row r="216" spans="2:7" ht="12.75">
      <c r="B216" s="55"/>
      <c r="D216" s="55"/>
      <c r="E216" s="55"/>
      <c r="F216" s="55"/>
      <c r="G216" s="55"/>
    </row>
    <row r="217" spans="2:7" ht="12.75">
      <c r="B217" s="55"/>
      <c r="D217" s="55"/>
      <c r="E217" s="55"/>
      <c r="F217" s="55"/>
      <c r="G217" s="55"/>
    </row>
    <row r="218" spans="2:7" ht="12.75">
      <c r="B218" s="55"/>
      <c r="D218" s="55"/>
      <c r="E218" s="55"/>
      <c r="F218" s="55"/>
      <c r="G218" s="55"/>
    </row>
    <row r="219" spans="2:7" ht="12.75">
      <c r="B219" s="55"/>
      <c r="D219" s="55"/>
      <c r="E219" s="55"/>
      <c r="F219" s="55"/>
      <c r="G219" s="55"/>
    </row>
    <row r="220" spans="2:7" ht="12.75">
      <c r="B220" s="55"/>
      <c r="D220" s="55"/>
      <c r="E220" s="55"/>
      <c r="F220" s="55"/>
      <c r="G220" s="55"/>
    </row>
    <row r="221" spans="2:7" ht="12.75">
      <c r="B221" s="55"/>
      <c r="D221" s="55"/>
      <c r="E221" s="55"/>
      <c r="F221" s="55"/>
      <c r="G221" s="55"/>
    </row>
    <row r="222" spans="2:7" ht="12.75">
      <c r="B222" s="55"/>
      <c r="D222" s="55"/>
      <c r="E222" s="55"/>
      <c r="F222" s="55"/>
      <c r="G222" s="55"/>
    </row>
    <row r="223" spans="2:7" ht="12.75">
      <c r="B223" s="55"/>
      <c r="D223" s="55"/>
      <c r="E223" s="55"/>
      <c r="F223" s="55"/>
      <c r="G223" s="55"/>
    </row>
    <row r="224" spans="2:7" ht="12.75">
      <c r="B224" s="55"/>
      <c r="D224" s="55"/>
      <c r="E224" s="55"/>
      <c r="F224" s="55"/>
      <c r="G224" s="55"/>
    </row>
    <row r="225" spans="2:7" ht="12.75">
      <c r="B225" s="55"/>
      <c r="D225" s="55"/>
      <c r="E225" s="55"/>
      <c r="F225" s="55"/>
      <c r="G225" s="55"/>
    </row>
    <row r="226" spans="2:7" ht="12.75">
      <c r="B226" s="55"/>
      <c r="D226" s="55"/>
      <c r="E226" s="55"/>
      <c r="F226" s="55"/>
      <c r="G226" s="55"/>
    </row>
    <row r="227" spans="2:7" ht="12.75">
      <c r="B227" s="55"/>
      <c r="D227" s="55"/>
      <c r="E227" s="55"/>
      <c r="F227" s="55"/>
      <c r="G227" s="55"/>
    </row>
    <row r="228" spans="2:7" ht="12.75">
      <c r="B228" s="55"/>
      <c r="D228" s="55"/>
      <c r="E228" s="55"/>
      <c r="F228" s="55"/>
      <c r="G228" s="55"/>
    </row>
    <row r="229" spans="2:7" ht="12.75">
      <c r="B229" s="55"/>
      <c r="D229" s="55"/>
      <c r="E229" s="55"/>
      <c r="F229" s="55"/>
      <c r="G229" s="55"/>
    </row>
    <row r="230" spans="2:7" ht="12.75">
      <c r="B230" s="55"/>
      <c r="D230" s="55"/>
      <c r="E230" s="55"/>
      <c r="F230" s="55"/>
      <c r="G230" s="55"/>
    </row>
    <row r="231" spans="2:7" ht="12.75">
      <c r="B231" s="55"/>
      <c r="D231" s="55"/>
      <c r="E231" s="55"/>
      <c r="F231" s="55"/>
      <c r="G231" s="55"/>
    </row>
    <row r="232" spans="2:7" ht="12.75">
      <c r="B232" s="55"/>
      <c r="D232" s="55"/>
      <c r="E232" s="55"/>
      <c r="F232" s="55"/>
      <c r="G232" s="55"/>
    </row>
    <row r="233" spans="2:7" ht="12.75">
      <c r="B233" s="55"/>
      <c r="D233" s="55"/>
      <c r="E233" s="55"/>
      <c r="F233" s="55"/>
      <c r="G233" s="55"/>
    </row>
    <row r="234" spans="2:7" ht="12.75">
      <c r="B234" s="55"/>
      <c r="D234" s="55"/>
      <c r="E234" s="55"/>
      <c r="F234" s="55"/>
      <c r="G234" s="55"/>
    </row>
    <row r="235" spans="2:7" ht="12.75">
      <c r="B235" s="55"/>
      <c r="D235" s="55"/>
      <c r="E235" s="55"/>
      <c r="F235" s="55"/>
      <c r="G235" s="55"/>
    </row>
    <row r="236" spans="2:7" ht="12.75">
      <c r="B236" s="55"/>
      <c r="D236" s="55"/>
      <c r="E236" s="55"/>
      <c r="F236" s="55"/>
      <c r="G236" s="55"/>
    </row>
    <row r="237" spans="2:7" ht="12.75">
      <c r="B237" s="55"/>
      <c r="D237" s="55"/>
      <c r="E237" s="55"/>
      <c r="F237" s="55"/>
      <c r="G237" s="55"/>
    </row>
    <row r="238" spans="2:7" ht="12.75">
      <c r="B238" s="55"/>
      <c r="D238" s="55"/>
      <c r="E238" s="55"/>
      <c r="F238" s="55"/>
      <c r="G238" s="55"/>
    </row>
    <row r="239" spans="2:7" ht="12.75">
      <c r="B239" s="55"/>
      <c r="D239" s="55"/>
      <c r="E239" s="55"/>
      <c r="F239" s="55"/>
      <c r="G239" s="55"/>
    </row>
    <row r="240" spans="2:7" ht="12.75">
      <c r="B240" s="55"/>
      <c r="D240" s="55"/>
      <c r="E240" s="55"/>
      <c r="F240" s="55"/>
      <c r="G240" s="55"/>
    </row>
    <row r="241" spans="2:7" ht="12.75">
      <c r="B241" s="55"/>
      <c r="D241" s="55"/>
      <c r="E241" s="55"/>
      <c r="F241" s="55"/>
      <c r="G241" s="55"/>
    </row>
    <row r="242" spans="2:7" ht="12.75">
      <c r="B242" s="55"/>
      <c r="D242" s="55"/>
      <c r="E242" s="55"/>
      <c r="F242" s="55"/>
      <c r="G242" s="55"/>
    </row>
    <row r="243" spans="2:7" ht="12.75">
      <c r="B243" s="55"/>
      <c r="D243" s="55"/>
      <c r="E243" s="55"/>
      <c r="F243" s="55"/>
      <c r="G243" s="55"/>
    </row>
    <row r="244" spans="2:7" ht="12.75">
      <c r="B244" s="55"/>
      <c r="D244" s="55"/>
      <c r="E244" s="55"/>
      <c r="F244" s="55"/>
      <c r="G244" s="55"/>
    </row>
    <row r="245" spans="2:7" ht="12.75">
      <c r="B245" s="55"/>
      <c r="D245" s="55"/>
      <c r="E245" s="55"/>
      <c r="F245" s="55"/>
      <c r="G245" s="55"/>
    </row>
    <row r="246" spans="2:7" ht="12.75">
      <c r="B246" s="55"/>
      <c r="D246" s="55"/>
      <c r="E246" s="55"/>
      <c r="F246" s="55"/>
      <c r="G246" s="55"/>
    </row>
    <row r="247" spans="2:7" ht="12.75">
      <c r="B247" s="55"/>
      <c r="D247" s="55"/>
      <c r="E247" s="55"/>
      <c r="F247" s="55"/>
      <c r="G247" s="55"/>
    </row>
    <row r="248" spans="2:7" ht="12.75">
      <c r="B248" s="55"/>
      <c r="D248" s="55"/>
      <c r="E248" s="55"/>
      <c r="F248" s="55"/>
      <c r="G248" s="55"/>
    </row>
    <row r="249" spans="2:7" ht="12.75">
      <c r="B249" s="55"/>
      <c r="D249" s="55"/>
      <c r="E249" s="55"/>
      <c r="F249" s="55"/>
      <c r="G249" s="55"/>
    </row>
    <row r="250" spans="2:7" ht="12.75">
      <c r="B250" s="55"/>
      <c r="D250" s="55"/>
      <c r="E250" s="55"/>
      <c r="F250" s="55"/>
      <c r="G250" s="55"/>
    </row>
    <row r="251" spans="2:7" ht="12.75">
      <c r="B251" s="55"/>
      <c r="D251" s="55"/>
      <c r="E251" s="55"/>
      <c r="F251" s="55"/>
      <c r="G251" s="55"/>
    </row>
    <row r="252" spans="2:7" ht="12.75">
      <c r="B252" s="55"/>
      <c r="D252" s="55"/>
      <c r="E252" s="55"/>
      <c r="F252" s="55"/>
      <c r="G252" s="55"/>
    </row>
    <row r="253" spans="2:7" ht="12.75">
      <c r="B253" s="55"/>
      <c r="D253" s="55"/>
      <c r="E253" s="55"/>
      <c r="F253" s="55"/>
      <c r="G253" s="55"/>
    </row>
    <row r="254" spans="2:7" ht="12.75">
      <c r="B254" s="55"/>
      <c r="D254" s="55"/>
      <c r="E254" s="55"/>
      <c r="F254" s="55"/>
      <c r="G254" s="55"/>
    </row>
    <row r="255" spans="2:7" ht="12.75">
      <c r="B255" s="55"/>
      <c r="D255" s="55"/>
      <c r="E255" s="55"/>
      <c r="F255" s="55"/>
      <c r="G255" s="55"/>
    </row>
    <row r="256" spans="2:7" ht="12.75">
      <c r="B256" s="55"/>
      <c r="D256" s="55"/>
      <c r="E256" s="55"/>
      <c r="F256" s="55"/>
      <c r="G256" s="55"/>
    </row>
    <row r="257" spans="2:7" ht="12.75">
      <c r="B257" s="55"/>
      <c r="D257" s="55"/>
      <c r="E257" s="55"/>
      <c r="F257" s="55"/>
      <c r="G257" s="55"/>
    </row>
    <row r="258" spans="2:7" ht="12.75">
      <c r="B258" s="55"/>
      <c r="D258" s="55"/>
      <c r="E258" s="55"/>
      <c r="F258" s="55"/>
      <c r="G258" s="55"/>
    </row>
    <row r="259" spans="2:7" ht="12.75">
      <c r="B259" s="55"/>
      <c r="D259" s="55"/>
      <c r="E259" s="55"/>
      <c r="F259" s="55"/>
      <c r="G259" s="55"/>
    </row>
    <row r="260" spans="2:7" ht="12.75">
      <c r="B260" s="55"/>
      <c r="D260" s="55"/>
      <c r="E260" s="55"/>
      <c r="F260" s="55"/>
      <c r="G260" s="55"/>
    </row>
    <row r="261" spans="2:7" ht="12.75">
      <c r="B261" s="55"/>
      <c r="D261" s="55"/>
      <c r="E261" s="55"/>
      <c r="F261" s="55"/>
      <c r="G261" s="55"/>
    </row>
    <row r="262" spans="2:7" ht="12.75">
      <c r="B262" s="55"/>
      <c r="D262" s="55"/>
      <c r="E262" s="55"/>
      <c r="F262" s="55"/>
      <c r="G262" s="55"/>
    </row>
    <row r="263" spans="2:7" ht="12.75">
      <c r="B263" s="55"/>
      <c r="D263" s="55"/>
      <c r="E263" s="55"/>
      <c r="F263" s="55"/>
      <c r="G263" s="55"/>
    </row>
    <row r="264" spans="2:7" ht="12.75">
      <c r="B264" s="55"/>
      <c r="D264" s="55"/>
      <c r="E264" s="55"/>
      <c r="F264" s="55"/>
      <c r="G264" s="55"/>
    </row>
    <row r="265" spans="2:7" ht="12.75">
      <c r="B265" s="55"/>
      <c r="D265" s="55"/>
      <c r="E265" s="55"/>
      <c r="F265" s="55"/>
      <c r="G265" s="55"/>
    </row>
    <row r="266" spans="2:7" ht="12.75">
      <c r="B266" s="55"/>
      <c r="D266" s="55"/>
      <c r="E266" s="55"/>
      <c r="F266" s="55"/>
      <c r="G266" s="55"/>
    </row>
    <row r="267" spans="2:7" ht="12.75">
      <c r="B267" s="55"/>
      <c r="D267" s="55"/>
      <c r="E267" s="55"/>
      <c r="F267" s="55"/>
      <c r="G267" s="55"/>
    </row>
    <row r="268" spans="2:7" ht="12.75">
      <c r="B268" s="55"/>
      <c r="D268" s="55"/>
      <c r="E268" s="55"/>
      <c r="F268" s="55"/>
      <c r="G268" s="55"/>
    </row>
    <row r="269" spans="2:7" ht="12.75">
      <c r="B269" s="55"/>
      <c r="D269" s="55"/>
      <c r="E269" s="55"/>
      <c r="F269" s="55"/>
      <c r="G269" s="55"/>
    </row>
    <row r="270" spans="2:7" ht="12.75">
      <c r="B270" s="55"/>
      <c r="D270" s="55"/>
      <c r="E270" s="55"/>
      <c r="F270" s="55"/>
      <c r="G270" s="55"/>
    </row>
    <row r="271" spans="2:7" ht="12.75">
      <c r="B271" s="55"/>
      <c r="D271" s="55"/>
      <c r="E271" s="55"/>
      <c r="F271" s="55"/>
      <c r="G271" s="55"/>
    </row>
    <row r="272" spans="2:7" ht="12.75">
      <c r="B272" s="55"/>
      <c r="D272" s="55"/>
      <c r="E272" s="55"/>
      <c r="F272" s="55"/>
      <c r="G272" s="55"/>
    </row>
    <row r="273" spans="2:7" ht="12.75">
      <c r="B273" s="55"/>
      <c r="D273" s="55"/>
      <c r="E273" s="55"/>
      <c r="F273" s="55"/>
      <c r="G273" s="55"/>
    </row>
    <row r="274" spans="2:7" ht="12.75">
      <c r="B274" s="55"/>
      <c r="D274" s="55"/>
      <c r="E274" s="55"/>
      <c r="F274" s="55"/>
      <c r="G274" s="55"/>
    </row>
    <row r="275" spans="2:7" ht="12.75">
      <c r="B275" s="55"/>
      <c r="D275" s="55"/>
      <c r="E275" s="55"/>
      <c r="F275" s="55"/>
      <c r="G275" s="55"/>
    </row>
    <row r="276" spans="2:7" ht="12.75">
      <c r="B276" s="55"/>
      <c r="D276" s="55"/>
      <c r="E276" s="55"/>
      <c r="F276" s="55"/>
      <c r="G276" s="55"/>
    </row>
    <row r="277" spans="2:7" ht="12.75">
      <c r="B277" s="55"/>
      <c r="D277" s="55"/>
      <c r="E277" s="55"/>
      <c r="F277" s="55"/>
      <c r="G277" s="55"/>
    </row>
    <row r="278" spans="2:7" ht="12.75">
      <c r="B278" s="55"/>
      <c r="D278" s="55"/>
      <c r="E278" s="55"/>
      <c r="F278" s="55"/>
      <c r="G278" s="55"/>
    </row>
    <row r="279" spans="2:7" ht="12.75">
      <c r="B279" s="55"/>
      <c r="D279" s="55"/>
      <c r="E279" s="55"/>
      <c r="F279" s="55"/>
      <c r="G279" s="55"/>
    </row>
    <row r="280" spans="2:7" ht="12.75">
      <c r="B280" s="55"/>
      <c r="D280" s="55"/>
      <c r="E280" s="55"/>
      <c r="F280" s="55"/>
      <c r="G280" s="55"/>
    </row>
    <row r="281" spans="2:7" ht="12.75">
      <c r="B281" s="55"/>
      <c r="D281" s="55"/>
      <c r="E281" s="55"/>
      <c r="F281" s="55"/>
      <c r="G281" s="55"/>
    </row>
    <row r="282" spans="2:7" ht="12.75">
      <c r="B282" s="55"/>
      <c r="D282" s="55"/>
      <c r="E282" s="55"/>
      <c r="F282" s="55"/>
      <c r="G282" s="55"/>
    </row>
    <row r="283" spans="2:7" ht="12.75">
      <c r="B283" s="55"/>
      <c r="D283" s="55"/>
      <c r="E283" s="55"/>
      <c r="F283" s="55"/>
      <c r="G283" s="55"/>
    </row>
    <row r="284" spans="2:7" ht="12.75">
      <c r="B284" s="55"/>
      <c r="D284" s="55"/>
      <c r="E284" s="55"/>
      <c r="F284" s="55"/>
      <c r="G284" s="55"/>
    </row>
    <row r="285" spans="2:7" ht="12.75">
      <c r="B285" s="55"/>
      <c r="D285" s="55"/>
      <c r="E285" s="55"/>
      <c r="F285" s="55"/>
      <c r="G285" s="55"/>
    </row>
    <row r="286" spans="2:7" ht="12.75">
      <c r="B286" s="55"/>
      <c r="D286" s="55"/>
      <c r="E286" s="55"/>
      <c r="F286" s="55"/>
      <c r="G286" s="55"/>
    </row>
    <row r="287" spans="2:7" ht="12.75">
      <c r="B287" s="55"/>
      <c r="D287" s="55"/>
      <c r="E287" s="55"/>
      <c r="F287" s="55"/>
      <c r="G287" s="55"/>
    </row>
    <row r="288" spans="2:7" ht="12.75">
      <c r="B288" s="55"/>
      <c r="D288" s="55"/>
      <c r="E288" s="55"/>
      <c r="F288" s="55"/>
      <c r="G288" s="55"/>
    </row>
    <row r="289" spans="2:7" ht="12.75">
      <c r="B289" s="55"/>
      <c r="D289" s="55"/>
      <c r="E289" s="55"/>
      <c r="F289" s="55"/>
      <c r="G289" s="55"/>
    </row>
    <row r="290" spans="2:7" ht="12.75">
      <c r="B290" s="55"/>
      <c r="D290" s="55"/>
      <c r="E290" s="55"/>
      <c r="F290" s="55"/>
      <c r="G290" s="55"/>
    </row>
    <row r="291" spans="2:7" ht="12.75">
      <c r="B291" s="55"/>
      <c r="D291" s="55"/>
      <c r="E291" s="55"/>
      <c r="F291" s="55"/>
      <c r="G291" s="55"/>
    </row>
    <row r="292" spans="2:7" ht="12.75">
      <c r="B292" s="55"/>
      <c r="D292" s="55"/>
      <c r="E292" s="55"/>
      <c r="F292" s="55"/>
      <c r="G292" s="55"/>
    </row>
    <row r="293" spans="2:7" ht="12.75">
      <c r="B293" s="55"/>
      <c r="D293" s="55"/>
      <c r="E293" s="55"/>
      <c r="F293" s="55"/>
      <c r="G293" s="55"/>
    </row>
    <row r="294" spans="2:7" ht="12.75">
      <c r="B294" s="55"/>
      <c r="D294" s="55"/>
      <c r="E294" s="55"/>
      <c r="F294" s="55"/>
      <c r="G294" s="55"/>
    </row>
    <row r="295" spans="2:7" ht="12.75">
      <c r="B295" s="55"/>
      <c r="D295" s="55"/>
      <c r="E295" s="55"/>
      <c r="F295" s="55"/>
      <c r="G295" s="55"/>
    </row>
    <row r="296" spans="2:7" ht="12.75">
      <c r="B296" s="55"/>
      <c r="D296" s="55"/>
      <c r="E296" s="55"/>
      <c r="F296" s="55"/>
      <c r="G296" s="55"/>
    </row>
    <row r="297" spans="2:7" ht="12.75">
      <c r="B297" s="55"/>
      <c r="D297" s="55"/>
      <c r="E297" s="55"/>
      <c r="F297" s="55"/>
      <c r="G297" s="55"/>
    </row>
    <row r="298" spans="2:7" ht="12.75">
      <c r="B298" s="55"/>
      <c r="D298" s="55"/>
      <c r="E298" s="55"/>
      <c r="F298" s="55"/>
      <c r="G298" s="55"/>
    </row>
    <row r="299" spans="2:7" ht="12.75">
      <c r="B299" s="55"/>
      <c r="D299" s="55"/>
      <c r="E299" s="55"/>
      <c r="F299" s="55"/>
      <c r="G299" s="55"/>
    </row>
    <row r="300" spans="2:7" ht="12.75">
      <c r="B300" s="55"/>
      <c r="D300" s="55"/>
      <c r="E300" s="55"/>
      <c r="F300" s="55"/>
      <c r="G300" s="55"/>
    </row>
    <row r="301" spans="2:7" ht="12.75">
      <c r="B301" s="55"/>
      <c r="D301" s="55"/>
      <c r="E301" s="55"/>
      <c r="F301" s="55"/>
      <c r="G301" s="55"/>
    </row>
    <row r="302" spans="2:7" ht="12.75">
      <c r="B302" s="55"/>
      <c r="D302" s="55"/>
      <c r="E302" s="55"/>
      <c r="F302" s="55"/>
      <c r="G302" s="55"/>
    </row>
    <row r="303" spans="2:7" ht="12.75">
      <c r="B303" s="55"/>
      <c r="D303" s="55"/>
      <c r="E303" s="55"/>
      <c r="F303" s="55"/>
      <c r="G303" s="55"/>
    </row>
    <row r="304" spans="2:7" ht="12.75">
      <c r="B304" s="55"/>
      <c r="D304" s="55"/>
      <c r="E304" s="55"/>
      <c r="F304" s="55"/>
      <c r="G304" s="55"/>
    </row>
    <row r="305" spans="2:7" ht="12.75">
      <c r="B305" s="55"/>
      <c r="D305" s="55"/>
      <c r="E305" s="55"/>
      <c r="F305" s="55"/>
      <c r="G305" s="55"/>
    </row>
    <row r="306" spans="2:7" ht="12.75">
      <c r="B306" s="55"/>
      <c r="D306" s="55"/>
      <c r="E306" s="55"/>
      <c r="F306" s="55"/>
      <c r="G306" s="55"/>
    </row>
    <row r="307" spans="2:7" ht="12.75">
      <c r="B307" s="55"/>
      <c r="D307" s="55"/>
      <c r="E307" s="55"/>
      <c r="F307" s="55"/>
      <c r="G307" s="55"/>
    </row>
    <row r="308" spans="2:7" ht="12.75">
      <c r="B308" s="55"/>
      <c r="D308" s="55"/>
      <c r="E308" s="55"/>
      <c r="F308" s="55"/>
      <c r="G308" s="55"/>
    </row>
    <row r="309" spans="2:7" ht="12.75">
      <c r="B309" s="55"/>
      <c r="D309" s="55"/>
      <c r="E309" s="55"/>
      <c r="F309" s="55"/>
      <c r="G309" s="55"/>
    </row>
    <row r="310" spans="2:7" ht="12.75">
      <c r="B310" s="55"/>
      <c r="D310" s="55"/>
      <c r="E310" s="55"/>
      <c r="F310" s="55"/>
      <c r="G310" s="55"/>
    </row>
    <row r="311" spans="2:7" ht="12.75">
      <c r="B311" s="55"/>
      <c r="D311" s="55"/>
      <c r="E311" s="55"/>
      <c r="F311" s="55"/>
      <c r="G311" s="55"/>
    </row>
    <row r="312" spans="2:7" ht="12.75">
      <c r="B312" s="55"/>
      <c r="D312" s="55"/>
      <c r="E312" s="55"/>
      <c r="F312" s="55"/>
      <c r="G312" s="55"/>
    </row>
    <row r="313" spans="2:7" ht="12.75">
      <c r="B313" s="55"/>
      <c r="D313" s="55"/>
      <c r="E313" s="55"/>
      <c r="F313" s="55"/>
      <c r="G313" s="55"/>
    </row>
    <row r="314" spans="2:7" ht="12.75">
      <c r="B314" s="55"/>
      <c r="D314" s="55"/>
      <c r="E314" s="55"/>
      <c r="F314" s="55"/>
      <c r="G314" s="55"/>
    </row>
    <row r="315" spans="2:7" ht="12.75">
      <c r="B315" s="55"/>
      <c r="D315" s="55"/>
      <c r="E315" s="55"/>
      <c r="F315" s="55"/>
      <c r="G315" s="55"/>
    </row>
    <row r="316" spans="2:7" ht="12.75">
      <c r="B316" s="55"/>
      <c r="D316" s="55"/>
      <c r="E316" s="55"/>
      <c r="F316" s="55"/>
      <c r="G316" s="55"/>
    </row>
    <row r="317" spans="2:7" ht="12.75">
      <c r="B317" s="55"/>
      <c r="D317" s="55"/>
      <c r="E317" s="55"/>
      <c r="F317" s="55"/>
      <c r="G317" s="55"/>
    </row>
    <row r="318" spans="2:7" ht="12.75">
      <c r="B318" s="55"/>
      <c r="D318" s="55"/>
      <c r="E318" s="55"/>
      <c r="F318" s="55"/>
      <c r="G318" s="55"/>
    </row>
    <row r="319" spans="2:7" ht="12.75">
      <c r="B319" s="55"/>
      <c r="D319" s="55"/>
      <c r="E319" s="55"/>
      <c r="F319" s="55"/>
      <c r="G319" s="55"/>
    </row>
    <row r="320" spans="2:7" ht="12.75">
      <c r="B320" s="55"/>
      <c r="D320" s="55"/>
      <c r="E320" s="55"/>
      <c r="F320" s="55"/>
      <c r="G320" s="55"/>
    </row>
    <row r="321" spans="2:7" ht="12.75">
      <c r="B321" s="55"/>
      <c r="D321" s="55"/>
      <c r="E321" s="55"/>
      <c r="F321" s="55"/>
      <c r="G321" s="55"/>
    </row>
    <row r="322" spans="2:7" ht="12.75">
      <c r="B322" s="55"/>
      <c r="D322" s="55"/>
      <c r="E322" s="55"/>
      <c r="F322" s="55"/>
      <c r="G322" s="55"/>
    </row>
    <row r="323" spans="2:7" ht="12.75">
      <c r="B323" s="55"/>
      <c r="D323" s="55"/>
      <c r="E323" s="55"/>
      <c r="F323" s="55"/>
      <c r="G323" s="55"/>
    </row>
    <row r="324" spans="2:7" ht="12.75">
      <c r="B324" s="55"/>
      <c r="D324" s="55"/>
      <c r="E324" s="55"/>
      <c r="F324" s="55"/>
      <c r="G324" s="55"/>
    </row>
    <row r="325" spans="2:7" ht="12.75">
      <c r="B325" s="55"/>
      <c r="D325" s="55"/>
      <c r="E325" s="55"/>
      <c r="F325" s="55"/>
      <c r="G325" s="55"/>
    </row>
    <row r="326" spans="2:7" ht="12.75">
      <c r="B326" s="55"/>
      <c r="D326" s="55"/>
      <c r="E326" s="55"/>
      <c r="F326" s="55"/>
      <c r="G326" s="55"/>
    </row>
    <row r="327" spans="2:7" ht="12.75">
      <c r="B327" s="55"/>
      <c r="D327" s="55"/>
      <c r="E327" s="55"/>
      <c r="F327" s="55"/>
      <c r="G327" s="55"/>
    </row>
    <row r="328" spans="2:7" ht="12.75">
      <c r="B328" s="55"/>
      <c r="D328" s="55"/>
      <c r="E328" s="55"/>
      <c r="F328" s="55"/>
      <c r="G328" s="55"/>
    </row>
    <row r="329" spans="2:7" ht="12.75">
      <c r="B329" s="55"/>
      <c r="D329" s="55"/>
      <c r="E329" s="55"/>
      <c r="F329" s="55"/>
      <c r="G329" s="55"/>
    </row>
    <row r="330" spans="2:7" ht="12.75">
      <c r="B330" s="55"/>
      <c r="D330" s="55"/>
      <c r="E330" s="55"/>
      <c r="F330" s="55"/>
      <c r="G330" s="55"/>
    </row>
    <row r="331" spans="2:7" ht="12.75">
      <c r="B331" s="55"/>
      <c r="D331" s="55"/>
      <c r="E331" s="55"/>
      <c r="F331" s="55"/>
      <c r="G331" s="55"/>
    </row>
    <row r="332" spans="2:7" ht="12.75">
      <c r="B332" s="55"/>
      <c r="D332" s="55"/>
      <c r="E332" s="55"/>
      <c r="F332" s="55"/>
      <c r="G332" s="55"/>
    </row>
    <row r="333" spans="2:7" ht="12.75">
      <c r="B333" s="55"/>
      <c r="D333" s="55"/>
      <c r="E333" s="55"/>
      <c r="F333" s="55"/>
      <c r="G333" s="55"/>
    </row>
    <row r="334" spans="2:7" ht="12.75">
      <c r="B334" s="55"/>
      <c r="D334" s="55"/>
      <c r="E334" s="55"/>
      <c r="F334" s="55"/>
      <c r="G334" s="55"/>
    </row>
    <row r="335" spans="2:7" ht="12.75">
      <c r="B335" s="55"/>
      <c r="D335" s="55"/>
      <c r="E335" s="55"/>
      <c r="F335" s="55"/>
      <c r="G335" s="55"/>
    </row>
    <row r="336" spans="2:7" ht="12.75">
      <c r="B336" s="55"/>
      <c r="D336" s="55"/>
      <c r="E336" s="55"/>
      <c r="F336" s="55"/>
      <c r="G336" s="55"/>
    </row>
    <row r="337" spans="2:7" ht="12.75">
      <c r="B337" s="55"/>
      <c r="D337" s="55"/>
      <c r="E337" s="55"/>
      <c r="F337" s="55"/>
      <c r="G337" s="55"/>
    </row>
    <row r="338" spans="2:7" ht="12.75">
      <c r="B338" s="55"/>
      <c r="D338" s="55"/>
      <c r="E338" s="55"/>
      <c r="F338" s="55"/>
      <c r="G338" s="55"/>
    </row>
    <row r="339" spans="2:7" ht="12.75">
      <c r="B339" s="55"/>
      <c r="D339" s="55"/>
      <c r="E339" s="55"/>
      <c r="F339" s="55"/>
      <c r="G339" s="55"/>
    </row>
    <row r="340" spans="2:7" ht="12.75">
      <c r="B340" s="55"/>
      <c r="D340" s="55"/>
      <c r="E340" s="55"/>
      <c r="F340" s="55"/>
      <c r="G340" s="55"/>
    </row>
    <row r="341" spans="2:7" ht="12.75">
      <c r="B341" s="55"/>
      <c r="D341" s="55"/>
      <c r="E341" s="55"/>
      <c r="F341" s="55"/>
      <c r="G341" s="55"/>
    </row>
    <row r="342" spans="2:7" ht="12.75">
      <c r="B342" s="55"/>
      <c r="D342" s="55"/>
      <c r="E342" s="55"/>
      <c r="F342" s="55"/>
      <c r="G342" s="55"/>
    </row>
    <row r="343" spans="2:7" ht="12.75">
      <c r="B343" s="55"/>
      <c r="D343" s="55"/>
      <c r="E343" s="55"/>
      <c r="F343" s="55"/>
      <c r="G343" s="55"/>
    </row>
    <row r="344" spans="2:7" ht="12.75">
      <c r="B344" s="55"/>
      <c r="D344" s="55"/>
      <c r="E344" s="55"/>
      <c r="F344" s="55"/>
      <c r="G344" s="55"/>
    </row>
    <row r="345" spans="2:7" ht="12.75">
      <c r="B345" s="55"/>
      <c r="D345" s="55"/>
      <c r="E345" s="55"/>
      <c r="F345" s="55"/>
      <c r="G345" s="55"/>
    </row>
    <row r="346" spans="2:7" ht="12.75">
      <c r="B346" s="55"/>
      <c r="D346" s="55"/>
      <c r="E346" s="55"/>
      <c r="F346" s="55"/>
      <c r="G346" s="55"/>
    </row>
    <row r="347" spans="2:7" ht="12.75">
      <c r="B347" s="55"/>
      <c r="D347" s="55"/>
      <c r="E347" s="55"/>
      <c r="F347" s="55"/>
      <c r="G347" s="55"/>
    </row>
    <row r="348" spans="2:7" ht="12.75">
      <c r="B348" s="55"/>
      <c r="D348" s="55"/>
      <c r="E348" s="55"/>
      <c r="F348" s="55"/>
      <c r="G348" s="55"/>
    </row>
    <row r="349" spans="2:7" ht="12.75">
      <c r="B349" s="55"/>
      <c r="D349" s="55"/>
      <c r="E349" s="55"/>
      <c r="F349" s="55"/>
      <c r="G349" s="55"/>
    </row>
    <row r="350" spans="2:7" ht="12.75">
      <c r="B350" s="55"/>
      <c r="D350" s="55"/>
      <c r="E350" s="55"/>
      <c r="F350" s="55"/>
      <c r="G350" s="55"/>
    </row>
    <row r="351" spans="2:7" ht="12.75">
      <c r="B351" s="55"/>
      <c r="D351" s="55"/>
      <c r="E351" s="55"/>
      <c r="F351" s="55"/>
      <c r="G351" s="55"/>
    </row>
    <row r="352" spans="2:7" ht="12.75">
      <c r="B352" s="55"/>
      <c r="D352" s="55"/>
      <c r="E352" s="55"/>
      <c r="F352" s="55"/>
      <c r="G352" s="55"/>
    </row>
    <row r="353" spans="2:7" ht="12.75">
      <c r="B353" s="55"/>
      <c r="D353" s="55"/>
      <c r="E353" s="55"/>
      <c r="F353" s="55"/>
      <c r="G353" s="55"/>
    </row>
    <row r="354" spans="2:7" ht="12.75">
      <c r="B354" s="55"/>
      <c r="D354" s="55"/>
      <c r="E354" s="55"/>
      <c r="F354" s="55"/>
      <c r="G354" s="55"/>
    </row>
    <row r="355" spans="2:7" ht="12.75">
      <c r="B355" s="55"/>
      <c r="D355" s="55"/>
      <c r="E355" s="55"/>
      <c r="F355" s="55"/>
      <c r="G355" s="55"/>
    </row>
    <row r="356" spans="2:7" ht="12.75">
      <c r="B356" s="55"/>
      <c r="D356" s="55"/>
      <c r="E356" s="55"/>
      <c r="F356" s="55"/>
      <c r="G356" s="55"/>
    </row>
    <row r="357" spans="2:7" ht="12.75">
      <c r="B357" s="55"/>
      <c r="D357" s="55"/>
      <c r="E357" s="55"/>
      <c r="F357" s="55"/>
      <c r="G357" s="55"/>
    </row>
    <row r="358" spans="2:7" ht="12.75">
      <c r="B358" s="55"/>
      <c r="D358" s="55"/>
      <c r="E358" s="55"/>
      <c r="F358" s="55"/>
      <c r="G358" s="55"/>
    </row>
    <row r="359" spans="2:7" ht="12.75">
      <c r="B359" s="55"/>
      <c r="D359" s="55"/>
      <c r="E359" s="55"/>
      <c r="F359" s="55"/>
      <c r="G359" s="55"/>
    </row>
    <row r="360" spans="2:7" ht="12.75">
      <c r="B360" s="55"/>
      <c r="D360" s="55"/>
      <c r="E360" s="55"/>
      <c r="F360" s="55"/>
      <c r="G360" s="55"/>
    </row>
    <row r="361" spans="2:7" ht="12.75">
      <c r="B361" s="55"/>
      <c r="D361" s="55"/>
      <c r="E361" s="55"/>
      <c r="F361" s="55"/>
      <c r="G361" s="55"/>
    </row>
    <row r="362" spans="2:7" ht="12.75">
      <c r="B362" s="55"/>
      <c r="D362" s="55"/>
      <c r="E362" s="55"/>
      <c r="F362" s="55"/>
      <c r="G362" s="55"/>
    </row>
    <row r="363" spans="2:7" ht="12.75">
      <c r="B363" s="55"/>
      <c r="D363" s="55"/>
      <c r="E363" s="55"/>
      <c r="F363" s="55"/>
      <c r="G363" s="55"/>
    </row>
    <row r="364" spans="2:7" ht="12.75">
      <c r="B364" s="55"/>
      <c r="D364" s="55"/>
      <c r="E364" s="55"/>
      <c r="F364" s="55"/>
      <c r="G364" s="55"/>
    </row>
    <row r="365" spans="2:7" ht="12.75">
      <c r="B365" s="55"/>
      <c r="D365" s="55"/>
      <c r="E365" s="55"/>
      <c r="F365" s="55"/>
      <c r="G365" s="55"/>
    </row>
    <row r="366" spans="2:7" ht="12.75">
      <c r="B366" s="55"/>
      <c r="D366" s="55"/>
      <c r="E366" s="55"/>
      <c r="F366" s="55"/>
      <c r="G366" s="55"/>
    </row>
    <row r="367" spans="2:7" ht="12.75">
      <c r="B367" s="55"/>
      <c r="D367" s="55"/>
      <c r="E367" s="55"/>
      <c r="F367" s="55"/>
      <c r="G367" s="55"/>
    </row>
    <row r="368" spans="2:7" ht="12.75">
      <c r="B368" s="55"/>
      <c r="D368" s="55"/>
      <c r="E368" s="55"/>
      <c r="F368" s="55"/>
      <c r="G368" s="55"/>
    </row>
    <row r="369" spans="2:7" ht="12.75">
      <c r="B369" s="55"/>
      <c r="D369" s="55"/>
      <c r="E369" s="55"/>
      <c r="F369" s="55"/>
      <c r="G369" s="55"/>
    </row>
    <row r="370" spans="2:7" ht="12.75">
      <c r="B370" s="55"/>
      <c r="D370" s="55"/>
      <c r="E370" s="55"/>
      <c r="F370" s="55"/>
      <c r="G370" s="55"/>
    </row>
    <row r="371" spans="2:7" ht="12.75">
      <c r="B371" s="55"/>
      <c r="D371" s="55"/>
      <c r="E371" s="55"/>
      <c r="F371" s="55"/>
      <c r="G371" s="55"/>
    </row>
    <row r="372" spans="2:7" ht="12.75">
      <c r="B372" s="55"/>
      <c r="D372" s="55"/>
      <c r="E372" s="55"/>
      <c r="F372" s="55"/>
      <c r="G372" s="55"/>
    </row>
    <row r="373" spans="2:7" ht="12.75">
      <c r="B373" s="55"/>
      <c r="D373" s="55"/>
      <c r="E373" s="55"/>
      <c r="F373" s="55"/>
      <c r="G373" s="55"/>
    </row>
    <row r="374" spans="2:7" ht="12.75">
      <c r="B374" s="55"/>
      <c r="D374" s="55"/>
      <c r="E374" s="55"/>
      <c r="F374" s="55"/>
      <c r="G374" s="55"/>
    </row>
    <row r="375" spans="2:7" ht="12.75">
      <c r="B375" s="55"/>
      <c r="D375" s="55"/>
      <c r="E375" s="55"/>
      <c r="F375" s="55"/>
      <c r="G375" s="55"/>
    </row>
    <row r="376" spans="2:7" ht="12.75">
      <c r="B376" s="55"/>
      <c r="D376" s="55"/>
      <c r="E376" s="55"/>
      <c r="F376" s="55"/>
      <c r="G376" s="55"/>
    </row>
    <row r="377" spans="2:7" ht="12.75">
      <c r="B377" s="55"/>
      <c r="D377" s="55"/>
      <c r="E377" s="55"/>
      <c r="F377" s="55"/>
      <c r="G377" s="55"/>
    </row>
    <row r="378" spans="2:7" ht="12.75">
      <c r="B378" s="55"/>
      <c r="D378" s="55"/>
      <c r="E378" s="55"/>
      <c r="F378" s="55"/>
      <c r="G378" s="55"/>
    </row>
    <row r="379" spans="2:7" ht="12.75">
      <c r="B379" s="55"/>
      <c r="D379" s="55"/>
      <c r="E379" s="55"/>
      <c r="F379" s="55"/>
      <c r="G379" s="55"/>
    </row>
    <row r="380" spans="2:7" ht="12.75">
      <c r="B380" s="55"/>
      <c r="D380" s="55"/>
      <c r="E380" s="55"/>
      <c r="F380" s="55"/>
      <c r="G380" s="55"/>
    </row>
    <row r="381" spans="2:7" ht="12.75">
      <c r="B381" s="55"/>
      <c r="D381" s="55"/>
      <c r="E381" s="55"/>
      <c r="F381" s="55"/>
      <c r="G381" s="55"/>
    </row>
    <row r="382" spans="2:7" ht="12.75">
      <c r="B382" s="55"/>
      <c r="D382" s="55"/>
      <c r="E382" s="55"/>
      <c r="F382" s="55"/>
      <c r="G382" s="55"/>
    </row>
    <row r="383" spans="2:7" ht="12.75">
      <c r="B383" s="55"/>
      <c r="D383" s="55"/>
      <c r="E383" s="55"/>
      <c r="F383" s="55"/>
      <c r="G383" s="55"/>
    </row>
    <row r="384" spans="2:7" ht="12.75">
      <c r="B384" s="55"/>
      <c r="D384" s="55"/>
      <c r="E384" s="55"/>
      <c r="F384" s="55"/>
      <c r="G384" s="55"/>
    </row>
    <row r="385" spans="2:7" ht="12.75">
      <c r="B385" s="55"/>
      <c r="D385" s="55"/>
      <c r="E385" s="55"/>
      <c r="F385" s="55"/>
      <c r="G385" s="55"/>
    </row>
    <row r="386" spans="2:7" ht="12.75">
      <c r="B386" s="55"/>
      <c r="D386" s="55"/>
      <c r="E386" s="55"/>
      <c r="F386" s="55"/>
      <c r="G386" s="55"/>
    </row>
    <row r="387" spans="2:7" ht="12.75">
      <c r="B387" s="55"/>
      <c r="D387" s="55"/>
      <c r="E387" s="55"/>
      <c r="F387" s="55"/>
      <c r="G387" s="55"/>
    </row>
    <row r="388" spans="2:7" ht="12.75">
      <c r="B388" s="55"/>
      <c r="D388" s="55"/>
      <c r="E388" s="55"/>
      <c r="F388" s="55"/>
      <c r="G388" s="55"/>
    </row>
    <row r="389" spans="2:7" ht="12.75">
      <c r="B389" s="55"/>
      <c r="D389" s="55"/>
      <c r="E389" s="55"/>
      <c r="F389" s="55"/>
      <c r="G389" s="55"/>
    </row>
    <row r="390" spans="2:7" ht="12.75">
      <c r="B390" s="55"/>
      <c r="D390" s="55"/>
      <c r="E390" s="55"/>
      <c r="F390" s="55"/>
      <c r="G390" s="55"/>
    </row>
    <row r="391" spans="2:7" ht="12.75">
      <c r="B391" s="55"/>
      <c r="D391" s="55"/>
      <c r="E391" s="55"/>
      <c r="F391" s="55"/>
      <c r="G391" s="55"/>
    </row>
    <row r="392" spans="2:7" ht="12.75">
      <c r="B392" s="55"/>
      <c r="D392" s="55"/>
      <c r="E392" s="55"/>
      <c r="F392" s="55"/>
      <c r="G392" s="55"/>
    </row>
    <row r="393" spans="2:7" ht="12.75">
      <c r="B393" s="55"/>
      <c r="D393" s="55"/>
      <c r="E393" s="55"/>
      <c r="F393" s="55"/>
      <c r="G393" s="55"/>
    </row>
    <row r="394" spans="2:7" ht="12.75">
      <c r="B394" s="55"/>
      <c r="D394" s="55"/>
      <c r="E394" s="55"/>
      <c r="F394" s="55"/>
      <c r="G394" s="55"/>
    </row>
    <row r="395" spans="2:7" ht="12.75">
      <c r="B395" s="55"/>
      <c r="D395" s="55"/>
      <c r="E395" s="55"/>
      <c r="F395" s="55"/>
      <c r="G395" s="55"/>
    </row>
    <row r="396" spans="2:7" ht="12.75">
      <c r="B396" s="55"/>
      <c r="D396" s="55"/>
      <c r="E396" s="55"/>
      <c r="F396" s="55"/>
      <c r="G396" s="55"/>
    </row>
    <row r="397" spans="2:7" ht="12.75">
      <c r="B397" s="55"/>
      <c r="D397" s="55"/>
      <c r="E397" s="55"/>
      <c r="F397" s="55"/>
      <c r="G397" s="55"/>
    </row>
    <row r="398" spans="2:7" ht="12.75">
      <c r="B398" s="55"/>
      <c r="D398" s="55"/>
      <c r="E398" s="55"/>
      <c r="F398" s="55"/>
      <c r="G398" s="55"/>
    </row>
    <row r="399" spans="2:7" ht="12.75">
      <c r="B399" s="55"/>
      <c r="D399" s="55"/>
      <c r="E399" s="55"/>
      <c r="F399" s="55"/>
      <c r="G399" s="55"/>
    </row>
    <row r="400" spans="2:7" ht="12.75">
      <c r="B400" s="55"/>
      <c r="D400" s="55"/>
      <c r="E400" s="55"/>
      <c r="F400" s="55"/>
      <c r="G400" s="55"/>
    </row>
    <row r="401" spans="2:7" ht="12.75">
      <c r="B401" s="55"/>
      <c r="D401" s="55"/>
      <c r="E401" s="55"/>
      <c r="F401" s="55"/>
      <c r="G401" s="55"/>
    </row>
    <row r="402" spans="2:7" ht="12.75">
      <c r="B402" s="55"/>
      <c r="D402" s="55"/>
      <c r="E402" s="55"/>
      <c r="F402" s="55"/>
      <c r="G402" s="55"/>
    </row>
    <row r="403" spans="2:7" ht="12.75">
      <c r="B403" s="55"/>
      <c r="D403" s="55"/>
      <c r="E403" s="55"/>
      <c r="F403" s="55"/>
      <c r="G403" s="55"/>
    </row>
    <row r="404" spans="2:7" ht="12.75">
      <c r="B404" s="55"/>
      <c r="D404" s="55"/>
      <c r="E404" s="55"/>
      <c r="F404" s="55"/>
      <c r="G404" s="55"/>
    </row>
    <row r="405" spans="2:7" ht="12.75">
      <c r="B405" s="55"/>
      <c r="D405" s="55"/>
      <c r="E405" s="55"/>
      <c r="F405" s="55"/>
      <c r="G405" s="55"/>
    </row>
    <row r="406" spans="2:7" ht="12.75">
      <c r="B406" s="55"/>
      <c r="D406" s="55"/>
      <c r="E406" s="55"/>
      <c r="F406" s="55"/>
      <c r="G406" s="55"/>
    </row>
    <row r="407" spans="2:7" ht="12.75">
      <c r="B407" s="55"/>
      <c r="D407" s="55"/>
      <c r="E407" s="55"/>
      <c r="F407" s="55"/>
      <c r="G407" s="55"/>
    </row>
    <row r="408" spans="2:7" ht="12.75">
      <c r="B408" s="55"/>
      <c r="D408" s="55"/>
      <c r="E408" s="55"/>
      <c r="F408" s="55"/>
      <c r="G408" s="55"/>
    </row>
    <row r="409" spans="2:7" ht="12.75">
      <c r="B409" s="55"/>
      <c r="D409" s="55"/>
      <c r="E409" s="55"/>
      <c r="F409" s="55"/>
      <c r="G409" s="55"/>
    </row>
    <row r="410" spans="2:7" ht="12.75">
      <c r="B410" s="55"/>
      <c r="D410" s="55"/>
      <c r="E410" s="55"/>
      <c r="F410" s="55"/>
      <c r="G410" s="55"/>
    </row>
    <row r="411" spans="2:7" ht="12.75">
      <c r="B411" s="55"/>
      <c r="D411" s="55"/>
      <c r="E411" s="55"/>
      <c r="F411" s="55"/>
      <c r="G411" s="55"/>
    </row>
    <row r="412" spans="2:7" ht="12.75">
      <c r="B412" s="55"/>
      <c r="D412" s="55"/>
      <c r="E412" s="55"/>
      <c r="F412" s="55"/>
      <c r="G412" s="55"/>
    </row>
    <row r="413" spans="2:7" ht="12.75">
      <c r="B413" s="55"/>
      <c r="D413" s="55"/>
      <c r="E413" s="55"/>
      <c r="F413" s="55"/>
      <c r="G413" s="55"/>
    </row>
    <row r="414" spans="2:7" ht="12.75">
      <c r="B414" s="55"/>
      <c r="D414" s="55"/>
      <c r="E414" s="55"/>
      <c r="F414" s="55"/>
      <c r="G414" s="55"/>
    </row>
    <row r="415" spans="2:7" ht="12.75">
      <c r="B415" s="55"/>
      <c r="D415" s="55"/>
      <c r="E415" s="55"/>
      <c r="F415" s="55"/>
      <c r="G415" s="55"/>
    </row>
    <row r="416" spans="2:7" ht="12.75">
      <c r="B416" s="55"/>
      <c r="D416" s="55"/>
      <c r="E416" s="55"/>
      <c r="F416" s="55"/>
      <c r="G416" s="55"/>
    </row>
    <row r="417" spans="2:7" ht="12.75">
      <c r="B417" s="55"/>
      <c r="D417" s="55"/>
      <c r="E417" s="55"/>
      <c r="F417" s="55"/>
      <c r="G417" s="55"/>
    </row>
    <row r="418" spans="2:7" ht="12.75">
      <c r="B418" s="55"/>
      <c r="D418" s="55"/>
      <c r="E418" s="55"/>
      <c r="F418" s="55"/>
      <c r="G418" s="55"/>
    </row>
    <row r="419" spans="2:7" ht="12.75">
      <c r="B419" s="55"/>
      <c r="D419" s="55"/>
      <c r="E419" s="55"/>
      <c r="F419" s="55"/>
      <c r="G419" s="55"/>
    </row>
    <row r="420" spans="2:7" ht="12.75">
      <c r="B420" s="55"/>
      <c r="D420" s="55"/>
      <c r="E420" s="55"/>
      <c r="F420" s="55"/>
      <c r="G420" s="55"/>
    </row>
    <row r="421" spans="2:7" ht="12.75">
      <c r="B421" s="55"/>
      <c r="D421" s="55"/>
      <c r="E421" s="55"/>
      <c r="F421" s="55"/>
      <c r="G421" s="55"/>
    </row>
    <row r="422" spans="2:7" ht="12.75">
      <c r="B422" s="55"/>
      <c r="D422" s="55"/>
      <c r="E422" s="55"/>
      <c r="F422" s="55"/>
      <c r="G422" s="55"/>
    </row>
    <row r="423" spans="2:7" ht="12.75">
      <c r="B423" s="55"/>
      <c r="D423" s="55"/>
      <c r="E423" s="55"/>
      <c r="F423" s="55"/>
      <c r="G423" s="55"/>
    </row>
    <row r="424" spans="2:7" ht="12.75">
      <c r="B424" s="55"/>
      <c r="D424" s="55"/>
      <c r="E424" s="55"/>
      <c r="F424" s="55"/>
      <c r="G424" s="55"/>
    </row>
    <row r="425" spans="2:7" ht="12.75">
      <c r="B425" s="55"/>
      <c r="D425" s="55"/>
      <c r="E425" s="55"/>
      <c r="F425" s="55"/>
      <c r="G425" s="55"/>
    </row>
    <row r="426" spans="2:7" ht="12.75">
      <c r="B426" s="55"/>
      <c r="D426" s="55"/>
      <c r="E426" s="55"/>
      <c r="F426" s="55"/>
      <c r="G426" s="55"/>
    </row>
    <row r="427" spans="2:7" ht="12.75">
      <c r="B427" s="55"/>
      <c r="D427" s="55"/>
      <c r="E427" s="55"/>
      <c r="F427" s="55"/>
      <c r="G427" s="55"/>
    </row>
    <row r="428" spans="2:7" ht="12.75">
      <c r="B428" s="55"/>
      <c r="D428" s="55"/>
      <c r="E428" s="55"/>
      <c r="F428" s="55"/>
      <c r="G428" s="55"/>
    </row>
    <row r="429" spans="2:7" ht="12.75">
      <c r="B429" s="55"/>
      <c r="D429" s="55"/>
      <c r="E429" s="55"/>
      <c r="F429" s="55"/>
      <c r="G429" s="55"/>
    </row>
    <row r="430" spans="2:7" ht="12.75">
      <c r="B430" s="55"/>
      <c r="D430" s="55"/>
      <c r="E430" s="55"/>
      <c r="F430" s="55"/>
      <c r="G430" s="55"/>
    </row>
    <row r="431" spans="2:7" ht="12.75">
      <c r="B431" s="55"/>
      <c r="D431" s="55"/>
      <c r="E431" s="55"/>
      <c r="F431" s="55"/>
      <c r="G431" s="55"/>
    </row>
    <row r="432" spans="2:7" ht="12.75">
      <c r="B432" s="55"/>
      <c r="D432" s="55"/>
      <c r="E432" s="55"/>
      <c r="F432" s="55"/>
      <c r="G432" s="55"/>
    </row>
    <row r="433" spans="2:7" ht="12.75">
      <c r="B433" s="55"/>
      <c r="D433" s="55"/>
      <c r="E433" s="55"/>
      <c r="F433" s="55"/>
      <c r="G433" s="55"/>
    </row>
    <row r="434" spans="2:7" ht="12.75">
      <c r="B434" s="55"/>
      <c r="D434" s="55"/>
      <c r="E434" s="55"/>
      <c r="F434" s="55"/>
      <c r="G434" s="55"/>
    </row>
    <row r="435" spans="2:7" ht="12.75">
      <c r="B435" s="55"/>
      <c r="D435" s="55"/>
      <c r="E435" s="55"/>
      <c r="F435" s="55"/>
      <c r="G435" s="55"/>
    </row>
    <row r="436" spans="2:7" ht="12.75">
      <c r="B436" s="55"/>
      <c r="D436" s="55"/>
      <c r="E436" s="55"/>
      <c r="F436" s="55"/>
      <c r="G436" s="55"/>
    </row>
    <row r="437" spans="2:7" ht="12.75">
      <c r="B437" s="55"/>
      <c r="D437" s="55"/>
      <c r="E437" s="55"/>
      <c r="F437" s="55"/>
      <c r="G437" s="55"/>
    </row>
    <row r="438" spans="2:7" ht="12.75">
      <c r="B438" s="55"/>
      <c r="D438" s="55"/>
      <c r="E438" s="55"/>
      <c r="F438" s="55"/>
      <c r="G438" s="55"/>
    </row>
    <row r="439" spans="2:7" ht="12.75">
      <c r="B439" s="55"/>
      <c r="D439" s="55"/>
      <c r="E439" s="55"/>
      <c r="F439" s="55"/>
      <c r="G439" s="55"/>
    </row>
    <row r="440" spans="2:7" ht="12.75">
      <c r="B440" s="55"/>
      <c r="D440" s="55"/>
      <c r="E440" s="55"/>
      <c r="F440" s="55"/>
      <c r="G440" s="55"/>
    </row>
    <row r="441" spans="2:7" ht="12.75">
      <c r="B441" s="55"/>
      <c r="D441" s="55"/>
      <c r="E441" s="55"/>
      <c r="F441" s="55"/>
      <c r="G441" s="55"/>
    </row>
    <row r="442" spans="2:7" ht="12.75">
      <c r="B442" s="55"/>
      <c r="D442" s="55"/>
      <c r="E442" s="55"/>
      <c r="F442" s="55"/>
      <c r="G442" s="55"/>
    </row>
    <row r="443" spans="2:7" ht="12.75">
      <c r="B443" s="55"/>
      <c r="D443" s="55"/>
      <c r="E443" s="55"/>
      <c r="F443" s="55"/>
      <c r="G443" s="55"/>
    </row>
    <row r="444" spans="2:7" ht="12.75">
      <c r="B444" s="55"/>
      <c r="D444" s="55"/>
      <c r="E444" s="55"/>
      <c r="F444" s="55"/>
      <c r="G444" s="55"/>
    </row>
    <row r="445" spans="2:7" ht="12.75">
      <c r="B445" s="55"/>
      <c r="D445" s="55"/>
      <c r="E445" s="55"/>
      <c r="F445" s="55"/>
      <c r="G445" s="55"/>
    </row>
    <row r="446" spans="2:7" ht="12.75">
      <c r="B446" s="55"/>
      <c r="D446" s="55"/>
      <c r="E446" s="55"/>
      <c r="F446" s="55"/>
      <c r="G446" s="55"/>
    </row>
    <row r="447" spans="2:7" ht="12.75">
      <c r="B447" s="55"/>
      <c r="D447" s="55"/>
      <c r="E447" s="55"/>
      <c r="F447" s="55"/>
      <c r="G447" s="55"/>
    </row>
    <row r="448" spans="2:7" ht="12.75">
      <c r="B448" s="55"/>
      <c r="D448" s="55"/>
      <c r="E448" s="55"/>
      <c r="F448" s="55"/>
      <c r="G448" s="55"/>
    </row>
    <row r="449" spans="2:7" ht="12.75">
      <c r="B449" s="55"/>
      <c r="D449" s="55"/>
      <c r="E449" s="55"/>
      <c r="F449" s="55"/>
      <c r="G449" s="55"/>
    </row>
    <row r="450" spans="2:7" ht="12.75">
      <c r="B450" s="55"/>
      <c r="D450" s="55"/>
      <c r="E450" s="55"/>
      <c r="F450" s="55"/>
      <c r="G450" s="55"/>
    </row>
    <row r="451" spans="2:7" ht="12.75">
      <c r="B451" s="55"/>
      <c r="D451" s="55"/>
      <c r="E451" s="55"/>
      <c r="F451" s="55"/>
      <c r="G451" s="55"/>
    </row>
    <row r="452" spans="2:7" ht="12.75">
      <c r="B452" s="55"/>
      <c r="D452" s="55"/>
      <c r="E452" s="55"/>
      <c r="F452" s="55"/>
      <c r="G452" s="55"/>
    </row>
    <row r="453" spans="2:7" ht="12.75">
      <c r="B453" s="55"/>
      <c r="D453" s="55"/>
      <c r="E453" s="55"/>
      <c r="F453" s="55"/>
      <c r="G453" s="55"/>
    </row>
    <row r="454" spans="2:7" ht="12.75">
      <c r="B454" s="55"/>
      <c r="D454" s="55"/>
      <c r="E454" s="55"/>
      <c r="F454" s="55"/>
      <c r="G454" s="55"/>
    </row>
    <row r="455" spans="2:7" ht="12.75">
      <c r="B455" s="55"/>
      <c r="D455" s="55"/>
      <c r="E455" s="55"/>
      <c r="F455" s="55"/>
      <c r="G455" s="55"/>
    </row>
    <row r="456" spans="2:7" ht="12.75">
      <c r="B456" s="55"/>
      <c r="D456" s="55"/>
      <c r="E456" s="55"/>
      <c r="F456" s="55"/>
      <c r="G456" s="55"/>
    </row>
    <row r="457" spans="2:7" ht="12.75">
      <c r="B457" s="55"/>
      <c r="D457" s="55"/>
      <c r="E457" s="55"/>
      <c r="F457" s="55"/>
      <c r="G457" s="55"/>
    </row>
    <row r="458" spans="2:7" ht="12.75">
      <c r="B458" s="55"/>
      <c r="D458" s="55"/>
      <c r="E458" s="55"/>
      <c r="F458" s="55"/>
      <c r="G458" s="55"/>
    </row>
    <row r="459" spans="2:7" ht="12.75">
      <c r="B459" s="55"/>
      <c r="D459" s="55"/>
      <c r="E459" s="55"/>
      <c r="F459" s="55"/>
      <c r="G459" s="55"/>
    </row>
    <row r="460" spans="2:7" ht="12.75">
      <c r="B460" s="55"/>
      <c r="D460" s="55"/>
      <c r="E460" s="55"/>
      <c r="F460" s="55"/>
      <c r="G460" s="55"/>
    </row>
    <row r="461" spans="2:7" ht="12.75">
      <c r="B461" s="55"/>
      <c r="D461" s="55"/>
      <c r="E461" s="55"/>
      <c r="F461" s="55"/>
      <c r="G461" s="55"/>
    </row>
    <row r="462" spans="2:7" ht="12.75">
      <c r="B462" s="55"/>
      <c r="D462" s="55"/>
      <c r="E462" s="55"/>
      <c r="F462" s="55"/>
      <c r="G462" s="55"/>
    </row>
    <row r="463" spans="2:7" ht="12.75">
      <c r="B463" s="55"/>
      <c r="D463" s="55"/>
      <c r="E463" s="55"/>
      <c r="F463" s="55"/>
      <c r="G463" s="55"/>
    </row>
    <row r="464" spans="2:7" ht="12.75">
      <c r="B464" s="55"/>
      <c r="D464" s="55"/>
      <c r="E464" s="55"/>
      <c r="F464" s="55"/>
      <c r="G464" s="55"/>
    </row>
    <row r="465" spans="2:7" ht="12.75">
      <c r="B465" s="55"/>
      <c r="D465" s="55"/>
      <c r="E465" s="55"/>
      <c r="F465" s="55"/>
      <c r="G465" s="55"/>
    </row>
    <row r="466" spans="2:7" ht="12.75">
      <c r="B466" s="55"/>
      <c r="D466" s="55"/>
      <c r="E466" s="55"/>
      <c r="F466" s="55"/>
      <c r="G466" s="55"/>
    </row>
    <row r="467" spans="2:7" ht="12.75">
      <c r="B467" s="55"/>
      <c r="D467" s="55"/>
      <c r="E467" s="55"/>
      <c r="F467" s="55"/>
      <c r="G467" s="55"/>
    </row>
    <row r="468" spans="2:7" ht="12.75">
      <c r="B468" s="55"/>
      <c r="D468" s="55"/>
      <c r="E468" s="55"/>
      <c r="F468" s="55"/>
      <c r="G468" s="55"/>
    </row>
    <row r="469" spans="2:7" ht="12.75">
      <c r="B469" s="55"/>
      <c r="D469" s="55"/>
      <c r="E469" s="55"/>
      <c r="F469" s="55"/>
      <c r="G469" s="55"/>
    </row>
    <row r="470" spans="2:7" ht="12.75">
      <c r="B470" s="55"/>
      <c r="D470" s="55"/>
      <c r="E470" s="55"/>
      <c r="F470" s="55"/>
      <c r="G470" s="55"/>
    </row>
    <row r="471" spans="2:7" ht="12.75">
      <c r="B471" s="55"/>
      <c r="D471" s="55"/>
      <c r="E471" s="55"/>
      <c r="F471" s="55"/>
      <c r="G471" s="55"/>
    </row>
    <row r="472" spans="2:7" ht="12.75">
      <c r="B472" s="55"/>
      <c r="D472" s="55"/>
      <c r="E472" s="55"/>
      <c r="F472" s="55"/>
      <c r="G472" s="55"/>
    </row>
    <row r="473" spans="2:7" ht="12.75">
      <c r="B473" s="55"/>
      <c r="D473" s="55"/>
      <c r="E473" s="55"/>
      <c r="F473" s="55"/>
      <c r="G473" s="55"/>
    </row>
    <row r="474" spans="2:7" ht="12.75">
      <c r="B474" s="55"/>
      <c r="D474" s="55"/>
      <c r="E474" s="55"/>
      <c r="F474" s="55"/>
      <c r="G474" s="55"/>
    </row>
    <row r="475" spans="2:7" ht="12.75">
      <c r="B475" s="55"/>
      <c r="D475" s="55"/>
      <c r="E475" s="55"/>
      <c r="F475" s="55"/>
      <c r="G475" s="55"/>
    </row>
    <row r="476" spans="2:7" ht="12.75">
      <c r="B476" s="55"/>
      <c r="D476" s="55"/>
      <c r="E476" s="55"/>
      <c r="F476" s="55"/>
      <c r="G476" s="55"/>
    </row>
    <row r="477" spans="2:7" ht="12.75">
      <c r="B477" s="55"/>
      <c r="D477" s="55"/>
      <c r="E477" s="55"/>
      <c r="F477" s="55"/>
      <c r="G477" s="55"/>
    </row>
    <row r="478" spans="2:7" ht="12.75">
      <c r="B478" s="55"/>
      <c r="D478" s="55"/>
      <c r="E478" s="55"/>
      <c r="F478" s="55"/>
      <c r="G478" s="55"/>
    </row>
    <row r="479" spans="2:7" ht="12.75">
      <c r="B479" s="55"/>
      <c r="D479" s="55"/>
      <c r="E479" s="55"/>
      <c r="F479" s="55"/>
      <c r="G479" s="55"/>
    </row>
    <row r="480" spans="2:7" ht="12.75">
      <c r="B480" s="55"/>
      <c r="D480" s="55"/>
      <c r="E480" s="55"/>
      <c r="F480" s="55"/>
      <c r="G480" s="55"/>
    </row>
    <row r="481" spans="2:7" ht="12.75">
      <c r="B481" s="55"/>
      <c r="D481" s="55"/>
      <c r="E481" s="55"/>
      <c r="F481" s="55"/>
      <c r="G481" s="55"/>
    </row>
    <row r="482" spans="2:7" ht="12.75">
      <c r="B482" s="55"/>
      <c r="D482" s="55"/>
      <c r="E482" s="55"/>
      <c r="F482" s="55"/>
      <c r="G482" s="55"/>
    </row>
    <row r="483" spans="2:7" ht="12.75">
      <c r="B483" s="55"/>
      <c r="D483" s="55"/>
      <c r="E483" s="55"/>
      <c r="F483" s="55"/>
      <c r="G483" s="55"/>
    </row>
    <row r="484" spans="2:7" ht="12.75">
      <c r="B484" s="55"/>
      <c r="D484" s="55"/>
      <c r="E484" s="55"/>
      <c r="F484" s="55"/>
      <c r="G484" s="55"/>
    </row>
    <row r="485" spans="2:7" ht="12.75">
      <c r="B485" s="55"/>
      <c r="D485" s="55"/>
      <c r="E485" s="55"/>
      <c r="F485" s="55"/>
      <c r="G485" s="55"/>
    </row>
    <row r="486" spans="2:7" ht="12.75">
      <c r="B486" s="55"/>
      <c r="D486" s="55"/>
      <c r="E486" s="55"/>
      <c r="F486" s="55"/>
      <c r="G486" s="55"/>
    </row>
    <row r="487" spans="2:7" ht="12.75">
      <c r="B487" s="55"/>
      <c r="D487" s="55"/>
      <c r="E487" s="55"/>
      <c r="F487" s="55"/>
      <c r="G487" s="55"/>
    </row>
    <row r="488" spans="2:7" ht="12.75">
      <c r="B488" s="55"/>
      <c r="D488" s="55"/>
      <c r="E488" s="55"/>
      <c r="F488" s="55"/>
      <c r="G488" s="55"/>
    </row>
    <row r="489" spans="2:7" ht="12.75">
      <c r="B489" s="55"/>
      <c r="D489" s="55"/>
      <c r="E489" s="55"/>
      <c r="F489" s="55"/>
      <c r="G489" s="55"/>
    </row>
    <row r="490" spans="2:7" ht="12.75">
      <c r="B490" s="55"/>
      <c r="D490" s="55"/>
      <c r="E490" s="55"/>
      <c r="F490" s="55"/>
      <c r="G490" s="55"/>
    </row>
    <row r="491" spans="2:7" ht="12.75">
      <c r="B491" s="55"/>
      <c r="D491" s="55"/>
      <c r="E491" s="55"/>
      <c r="F491" s="55"/>
      <c r="G491" s="55"/>
    </row>
    <row r="492" spans="2:7" ht="12.75">
      <c r="B492" s="55"/>
      <c r="D492" s="55"/>
      <c r="E492" s="55"/>
      <c r="F492" s="55"/>
      <c r="G492" s="55"/>
    </row>
    <row r="493" spans="2:7" ht="12.75">
      <c r="B493" s="55"/>
      <c r="D493" s="55"/>
      <c r="E493" s="55"/>
      <c r="F493" s="55"/>
      <c r="G493" s="55"/>
    </row>
    <row r="494" spans="2:7" ht="12.75">
      <c r="B494" s="55"/>
      <c r="D494" s="55"/>
      <c r="E494" s="55"/>
      <c r="F494" s="55"/>
      <c r="G494" s="55"/>
    </row>
    <row r="495" spans="2:7" ht="12.75">
      <c r="B495" s="55"/>
      <c r="D495" s="55"/>
      <c r="E495" s="55"/>
      <c r="F495" s="55"/>
      <c r="G495" s="55"/>
    </row>
    <row r="496" spans="2:7" ht="12.75">
      <c r="B496" s="55"/>
      <c r="D496" s="55"/>
      <c r="E496" s="55"/>
      <c r="F496" s="55"/>
      <c r="G496" s="55"/>
    </row>
    <row r="497" spans="2:7" ht="12.75">
      <c r="B497" s="55"/>
      <c r="D497" s="55"/>
      <c r="E497" s="55"/>
      <c r="F497" s="55"/>
      <c r="G497" s="55"/>
    </row>
    <row r="498" spans="2:7" ht="12.75">
      <c r="B498" s="55"/>
      <c r="D498" s="55"/>
      <c r="E498" s="55"/>
      <c r="F498" s="55"/>
      <c r="G498" s="55"/>
    </row>
    <row r="499" spans="2:7" ht="12.75">
      <c r="B499" s="55"/>
      <c r="D499" s="55"/>
      <c r="E499" s="55"/>
      <c r="F499" s="55"/>
      <c r="G499" s="55"/>
    </row>
    <row r="500" spans="2:7" ht="12.75">
      <c r="B500" s="55"/>
      <c r="D500" s="55"/>
      <c r="E500" s="55"/>
      <c r="F500" s="55"/>
      <c r="G500" s="55"/>
    </row>
    <row r="501" spans="2:7" ht="12.75">
      <c r="B501" s="55"/>
      <c r="D501" s="55"/>
      <c r="E501" s="55"/>
      <c r="F501" s="55"/>
      <c r="G501" s="55"/>
    </row>
    <row r="502" spans="2:7" ht="12.75">
      <c r="B502" s="55"/>
      <c r="D502" s="55"/>
      <c r="E502" s="55"/>
      <c r="F502" s="55"/>
      <c r="G502" s="55"/>
    </row>
    <row r="503" spans="2:7" ht="12.75">
      <c r="B503" s="55"/>
      <c r="D503" s="55"/>
      <c r="E503" s="55"/>
      <c r="F503" s="55"/>
      <c r="G503" s="55"/>
    </row>
    <row r="504" spans="2:7" ht="12.75">
      <c r="B504" s="55"/>
      <c r="D504" s="55"/>
      <c r="E504" s="55"/>
      <c r="F504" s="55"/>
      <c r="G504" s="55"/>
    </row>
    <row r="505" spans="2:7" ht="12.75">
      <c r="B505" s="55"/>
      <c r="D505" s="55"/>
      <c r="E505" s="55"/>
      <c r="F505" s="55"/>
      <c r="G505" s="55"/>
    </row>
    <row r="506" spans="2:7" ht="12.75">
      <c r="B506" s="55"/>
      <c r="D506" s="55"/>
      <c r="E506" s="55"/>
      <c r="F506" s="55"/>
      <c r="G506" s="55"/>
    </row>
    <row r="507" spans="2:7" ht="12.75">
      <c r="B507" s="55"/>
      <c r="D507" s="55"/>
      <c r="E507" s="55"/>
      <c r="F507" s="55"/>
      <c r="G507" s="55"/>
    </row>
    <row r="508" spans="2:7" ht="12.75">
      <c r="B508" s="55"/>
      <c r="D508" s="55"/>
      <c r="E508" s="55"/>
      <c r="F508" s="55"/>
      <c r="G508" s="55"/>
    </row>
    <row r="509" spans="2:7" ht="12.75">
      <c r="B509" s="55"/>
      <c r="D509" s="55"/>
      <c r="E509" s="55"/>
      <c r="F509" s="55"/>
      <c r="G509" s="55"/>
    </row>
    <row r="510" spans="2:7" ht="12.75">
      <c r="B510" s="55"/>
      <c r="D510" s="55"/>
      <c r="E510" s="55"/>
      <c r="F510" s="55"/>
      <c r="G510" s="55"/>
    </row>
    <row r="511" spans="2:7" ht="12.75">
      <c r="B511" s="55"/>
      <c r="D511" s="55"/>
      <c r="E511" s="55"/>
      <c r="F511" s="55"/>
      <c r="G511" s="55"/>
    </row>
    <row r="512" spans="2:7" ht="12.75">
      <c r="B512" s="55"/>
      <c r="D512" s="55"/>
      <c r="E512" s="55"/>
      <c r="F512" s="55"/>
      <c r="G512" s="55"/>
    </row>
    <row r="513" spans="2:7" ht="12.75">
      <c r="B513" s="55"/>
      <c r="D513" s="55"/>
      <c r="E513" s="55"/>
      <c r="F513" s="55"/>
      <c r="G513" s="55"/>
    </row>
    <row r="514" spans="2:7" ht="12.75">
      <c r="B514" s="55"/>
      <c r="D514" s="55"/>
      <c r="E514" s="55"/>
      <c r="F514" s="55"/>
      <c r="G514" s="55"/>
    </row>
    <row r="515" spans="2:7" ht="12.75">
      <c r="B515" s="55"/>
      <c r="D515" s="55"/>
      <c r="E515" s="55"/>
      <c r="F515" s="55"/>
      <c r="G515" s="55"/>
    </row>
    <row r="516" spans="2:7" ht="12.75">
      <c r="B516" s="55"/>
      <c r="D516" s="55"/>
      <c r="E516" s="55"/>
      <c r="F516" s="55"/>
      <c r="G516" s="55"/>
    </row>
    <row r="517" spans="2:7" ht="12.75">
      <c r="B517" s="55"/>
      <c r="D517" s="55"/>
      <c r="E517" s="55"/>
      <c r="F517" s="55"/>
      <c r="G517" s="55"/>
    </row>
    <row r="518" spans="2:7" ht="12.75">
      <c r="B518" s="55"/>
      <c r="D518" s="55"/>
      <c r="E518" s="55"/>
      <c r="F518" s="55"/>
      <c r="G518" s="55"/>
    </row>
    <row r="519" spans="2:7" ht="12.75">
      <c r="B519" s="55"/>
      <c r="D519" s="55"/>
      <c r="E519" s="55"/>
      <c r="F519" s="55"/>
      <c r="G519" s="55"/>
    </row>
    <row r="520" spans="2:7" ht="12.75">
      <c r="B520" s="55"/>
      <c r="D520" s="55"/>
      <c r="E520" s="55"/>
      <c r="F520" s="55"/>
      <c r="G520" s="55"/>
    </row>
    <row r="521" spans="2:7" ht="12.75">
      <c r="B521" s="55"/>
      <c r="D521" s="55"/>
      <c r="E521" s="55"/>
      <c r="F521" s="55"/>
      <c r="G521" s="55"/>
    </row>
    <row r="522" spans="2:7" ht="12.75">
      <c r="B522" s="55"/>
      <c r="D522" s="55"/>
      <c r="E522" s="55"/>
      <c r="F522" s="55"/>
      <c r="G522" s="55"/>
    </row>
    <row r="523" spans="2:7" ht="12.75">
      <c r="B523" s="55"/>
      <c r="D523" s="55"/>
      <c r="E523" s="55"/>
      <c r="F523" s="55"/>
      <c r="G523" s="55"/>
    </row>
    <row r="524" spans="2:7" ht="12.75">
      <c r="B524" s="55"/>
      <c r="D524" s="55"/>
      <c r="E524" s="55"/>
      <c r="F524" s="55"/>
      <c r="G524" s="55"/>
    </row>
    <row r="525" spans="2:7" ht="12.75">
      <c r="B525" s="55"/>
      <c r="D525" s="55"/>
      <c r="E525" s="55"/>
      <c r="F525" s="55"/>
      <c r="G525" s="55"/>
    </row>
    <row r="526" spans="2:7" ht="12.75">
      <c r="B526" s="55"/>
      <c r="D526" s="55"/>
      <c r="E526" s="55"/>
      <c r="F526" s="55"/>
      <c r="G526" s="55"/>
    </row>
    <row r="527" spans="2:7" ht="12.75">
      <c r="B527" s="55"/>
      <c r="D527" s="55"/>
      <c r="E527" s="55"/>
      <c r="F527" s="55"/>
      <c r="G527" s="55"/>
    </row>
    <row r="528" spans="2:7" ht="12.75">
      <c r="B528" s="55"/>
      <c r="D528" s="55"/>
      <c r="E528" s="55"/>
      <c r="F528" s="55"/>
      <c r="G528" s="55"/>
    </row>
    <row r="529" spans="2:7" ht="12.75">
      <c r="B529" s="55"/>
      <c r="D529" s="55"/>
      <c r="E529" s="55"/>
      <c r="F529" s="55"/>
      <c r="G529" s="55"/>
    </row>
    <row r="530" spans="2:7" ht="12.75">
      <c r="B530" s="55"/>
      <c r="D530" s="55"/>
      <c r="E530" s="55"/>
      <c r="F530" s="55"/>
      <c r="G530" s="55"/>
    </row>
    <row r="531" spans="2:7" ht="12.75">
      <c r="B531" s="55"/>
      <c r="D531" s="55"/>
      <c r="E531" s="55"/>
      <c r="F531" s="55"/>
      <c r="G531" s="55"/>
    </row>
    <row r="532" spans="2:7" ht="12.75">
      <c r="B532" s="55"/>
      <c r="D532" s="55"/>
      <c r="E532" s="55"/>
      <c r="F532" s="55"/>
      <c r="G532" s="55"/>
    </row>
    <row r="533" spans="2:7" ht="12.75">
      <c r="B533" s="55"/>
      <c r="D533" s="55"/>
      <c r="E533" s="55"/>
      <c r="F533" s="55"/>
      <c r="G533" s="55"/>
    </row>
    <row r="534" spans="2:7" ht="12.75">
      <c r="B534" s="55"/>
      <c r="D534" s="55"/>
      <c r="E534" s="55"/>
      <c r="F534" s="55"/>
      <c r="G534" s="55"/>
    </row>
    <row r="535" spans="2:7" ht="12.75">
      <c r="B535" s="55"/>
      <c r="D535" s="55"/>
      <c r="E535" s="55"/>
      <c r="F535" s="55"/>
      <c r="G535" s="55"/>
    </row>
    <row r="536" spans="2:7" ht="12.75">
      <c r="B536" s="55"/>
      <c r="D536" s="55"/>
      <c r="E536" s="55"/>
      <c r="F536" s="55"/>
      <c r="G536" s="55"/>
    </row>
    <row r="537" spans="2:7" ht="12.75">
      <c r="B537" s="55"/>
      <c r="D537" s="55"/>
      <c r="E537" s="55"/>
      <c r="F537" s="55"/>
      <c r="G537" s="55"/>
    </row>
    <row r="538" spans="2:7" ht="12.75">
      <c r="B538" s="55"/>
      <c r="D538" s="55"/>
      <c r="E538" s="55"/>
      <c r="F538" s="55"/>
      <c r="G538" s="55"/>
    </row>
    <row r="539" spans="2:7" ht="12.75">
      <c r="B539" s="55"/>
      <c r="D539" s="55"/>
      <c r="E539" s="55"/>
      <c r="F539" s="55"/>
      <c r="G539" s="55"/>
    </row>
    <row r="540" spans="2:7" ht="12.75">
      <c r="B540" s="55"/>
      <c r="D540" s="55"/>
      <c r="E540" s="55"/>
      <c r="F540" s="55"/>
      <c r="G540" s="55"/>
    </row>
    <row r="541" spans="2:7" ht="12.75">
      <c r="B541" s="55"/>
      <c r="D541" s="55"/>
      <c r="E541" s="55"/>
      <c r="F541" s="55"/>
      <c r="G541" s="55"/>
    </row>
    <row r="542" spans="2:7" ht="12.75">
      <c r="B542" s="55"/>
      <c r="D542" s="55"/>
      <c r="E542" s="55"/>
      <c r="F542" s="55"/>
      <c r="G542" s="55"/>
    </row>
    <row r="543" spans="2:7" ht="12.75">
      <c r="B543" s="55"/>
      <c r="D543" s="55"/>
      <c r="E543" s="55"/>
      <c r="F543" s="55"/>
      <c r="G543" s="55"/>
    </row>
    <row r="544" spans="2:7" ht="12.75">
      <c r="B544" s="55"/>
      <c r="D544" s="55"/>
      <c r="E544" s="55"/>
      <c r="F544" s="55"/>
      <c r="G544" s="55"/>
    </row>
    <row r="545" spans="2:7" ht="12.75">
      <c r="B545" s="55"/>
      <c r="D545" s="55"/>
      <c r="E545" s="55"/>
      <c r="F545" s="55"/>
      <c r="G545" s="55"/>
    </row>
    <row r="546" spans="2:7" ht="12.75">
      <c r="B546" s="55"/>
      <c r="D546" s="55"/>
      <c r="E546" s="55"/>
      <c r="F546" s="55"/>
      <c r="G546" s="55"/>
    </row>
    <row r="547" spans="2:7" ht="12.75">
      <c r="B547" s="55"/>
      <c r="D547" s="55"/>
      <c r="E547" s="55"/>
      <c r="F547" s="55"/>
      <c r="G547" s="55"/>
    </row>
    <row r="548" spans="2:7" ht="12.75">
      <c r="B548" s="55"/>
      <c r="D548" s="55"/>
      <c r="E548" s="55"/>
      <c r="F548" s="55"/>
      <c r="G548" s="55"/>
    </row>
    <row r="549" spans="2:7" ht="12.75">
      <c r="B549" s="55"/>
      <c r="D549" s="55"/>
      <c r="E549" s="55"/>
      <c r="F549" s="55"/>
      <c r="G549" s="55"/>
    </row>
    <row r="550" spans="2:7" ht="12.75">
      <c r="B550" s="55"/>
      <c r="D550" s="55"/>
      <c r="E550" s="55"/>
      <c r="F550" s="55"/>
      <c r="G550" s="55"/>
    </row>
    <row r="551" spans="2:7" ht="12.75">
      <c r="B551" s="55"/>
      <c r="D551" s="55"/>
      <c r="E551" s="55"/>
      <c r="F551" s="55"/>
      <c r="G551" s="55"/>
    </row>
    <row r="552" spans="2:7" ht="12.75">
      <c r="B552" s="55"/>
      <c r="D552" s="55"/>
      <c r="E552" s="55"/>
      <c r="F552" s="55"/>
      <c r="G552" s="55"/>
    </row>
    <row r="553" spans="2:7" ht="12.75">
      <c r="B553" s="55"/>
      <c r="D553" s="55"/>
      <c r="E553" s="55"/>
      <c r="F553" s="55"/>
      <c r="G553" s="55"/>
    </row>
    <row r="554" spans="2:7" ht="12.75">
      <c r="B554" s="55"/>
      <c r="D554" s="55"/>
      <c r="E554" s="55"/>
      <c r="F554" s="55"/>
      <c r="G554" s="55"/>
    </row>
    <row r="555" spans="2:7" ht="12.75">
      <c r="B555" s="55"/>
      <c r="D555" s="55"/>
      <c r="E555" s="55"/>
      <c r="F555" s="55"/>
      <c r="G555" s="55"/>
    </row>
    <row r="556" spans="2:7" ht="12.75">
      <c r="B556" s="55"/>
      <c r="D556" s="55"/>
      <c r="E556" s="55"/>
      <c r="F556" s="55"/>
      <c r="G556" s="55"/>
    </row>
    <row r="557" spans="2:7" ht="12.75">
      <c r="B557" s="55"/>
      <c r="D557" s="55"/>
      <c r="E557" s="55"/>
      <c r="F557" s="55"/>
      <c r="G557" s="55"/>
    </row>
    <row r="558" spans="2:7" ht="12.75">
      <c r="B558" s="55"/>
      <c r="D558" s="55"/>
      <c r="E558" s="55"/>
      <c r="F558" s="55"/>
      <c r="G558" s="55"/>
    </row>
    <row r="559" spans="2:7" ht="12.75">
      <c r="B559" s="55"/>
      <c r="D559" s="55"/>
      <c r="E559" s="55"/>
      <c r="F559" s="55"/>
      <c r="G559" s="55"/>
    </row>
    <row r="560" spans="2:7" ht="12.75">
      <c r="B560" s="55"/>
      <c r="D560" s="55"/>
      <c r="E560" s="55"/>
      <c r="F560" s="55"/>
      <c r="G560" s="55"/>
    </row>
    <row r="561" spans="2:7" ht="12.75">
      <c r="B561" s="55"/>
      <c r="D561" s="55"/>
      <c r="E561" s="55"/>
      <c r="F561" s="55"/>
      <c r="G561" s="55"/>
    </row>
    <row r="562" spans="2:7" ht="12.75">
      <c r="B562" s="55"/>
      <c r="D562" s="55"/>
      <c r="E562" s="55"/>
      <c r="F562" s="55"/>
      <c r="G562" s="55"/>
    </row>
    <row r="563" spans="2:7" ht="12.75">
      <c r="B563" s="55"/>
      <c r="D563" s="55"/>
      <c r="E563" s="55"/>
      <c r="F563" s="55"/>
      <c r="G563" s="55"/>
    </row>
    <row r="564" spans="2:7" ht="12.75">
      <c r="B564" s="55"/>
      <c r="D564" s="55"/>
      <c r="E564" s="55"/>
      <c r="F564" s="55"/>
      <c r="G564" s="55"/>
    </row>
    <row r="565" spans="2:7" ht="12.75">
      <c r="B565" s="55"/>
      <c r="D565" s="55"/>
      <c r="E565" s="55"/>
      <c r="F565" s="55"/>
      <c r="G565" s="55"/>
    </row>
    <row r="566" spans="2:7" ht="12.75">
      <c r="B566" s="55"/>
      <c r="D566" s="55"/>
      <c r="E566" s="55"/>
      <c r="F566" s="55"/>
      <c r="G566" s="55"/>
    </row>
    <row r="567" spans="2:7" ht="12.75">
      <c r="B567" s="55"/>
      <c r="D567" s="55"/>
      <c r="E567" s="55"/>
      <c r="F567" s="55"/>
      <c r="G567" s="55"/>
    </row>
    <row r="568" spans="2:7" ht="12.75">
      <c r="B568" s="55"/>
      <c r="D568" s="55"/>
      <c r="E568" s="55"/>
      <c r="F568" s="55"/>
      <c r="G568" s="55"/>
    </row>
    <row r="569" spans="2:7" ht="12.75">
      <c r="B569" s="55"/>
      <c r="D569" s="55"/>
      <c r="E569" s="55"/>
      <c r="F569" s="55"/>
      <c r="G569" s="55"/>
    </row>
    <row r="570" spans="2:7" ht="12.75">
      <c r="B570" s="55"/>
      <c r="D570" s="55"/>
      <c r="E570" s="55"/>
      <c r="F570" s="55"/>
      <c r="G570" s="55"/>
    </row>
    <row r="571" spans="2:7" ht="12.75">
      <c r="B571" s="55"/>
      <c r="D571" s="55"/>
      <c r="E571" s="55"/>
      <c r="F571" s="55"/>
      <c r="G571" s="55"/>
    </row>
    <row r="572" spans="2:7" ht="12.75">
      <c r="B572" s="55"/>
      <c r="D572" s="55"/>
      <c r="E572" s="55"/>
      <c r="F572" s="55"/>
      <c r="G572" s="55"/>
    </row>
    <row r="573" spans="2:7" ht="12.75">
      <c r="B573" s="55"/>
      <c r="D573" s="55"/>
      <c r="E573" s="55"/>
      <c r="F573" s="55"/>
      <c r="G573" s="55"/>
    </row>
    <row r="574" spans="2:7" ht="12.75">
      <c r="B574" s="55"/>
      <c r="D574" s="55"/>
      <c r="E574" s="55"/>
      <c r="F574" s="55"/>
      <c r="G574" s="55"/>
    </row>
    <row r="575" spans="2:7" ht="12.75">
      <c r="B575" s="55"/>
      <c r="D575" s="55"/>
      <c r="E575" s="55"/>
      <c r="F575" s="55"/>
      <c r="G575" s="55"/>
    </row>
    <row r="576" spans="2:7" ht="12.75">
      <c r="B576" s="55"/>
      <c r="D576" s="55"/>
      <c r="E576" s="55"/>
      <c r="F576" s="55"/>
      <c r="G576" s="55"/>
    </row>
    <row r="577" spans="2:7" ht="12.75">
      <c r="B577" s="55"/>
      <c r="D577" s="55"/>
      <c r="E577" s="55"/>
      <c r="F577" s="55"/>
      <c r="G577" s="55"/>
    </row>
    <row r="578" spans="2:7" ht="12.75">
      <c r="B578" s="55"/>
      <c r="D578" s="55"/>
      <c r="E578" s="55"/>
      <c r="F578" s="55"/>
      <c r="G578" s="55"/>
    </row>
    <row r="579" spans="2:7" ht="12.75">
      <c r="B579" s="55"/>
      <c r="D579" s="55"/>
      <c r="E579" s="55"/>
      <c r="F579" s="55"/>
      <c r="G579" s="55"/>
    </row>
    <row r="580" spans="2:7" ht="12.75">
      <c r="B580" s="55"/>
      <c r="D580" s="55"/>
      <c r="E580" s="55"/>
      <c r="F580" s="55"/>
      <c r="G580" s="55"/>
    </row>
    <row r="581" spans="2:7" ht="12.75">
      <c r="B581" s="55"/>
      <c r="D581" s="55"/>
      <c r="E581" s="55"/>
      <c r="F581" s="55"/>
      <c r="G581" s="55"/>
    </row>
    <row r="582" spans="2:7" ht="12.75">
      <c r="B582" s="55"/>
      <c r="D582" s="55"/>
      <c r="E582" s="55"/>
      <c r="F582" s="55"/>
      <c r="G582" s="55"/>
    </row>
    <row r="583" spans="2:7" ht="12.75">
      <c r="B583" s="55"/>
      <c r="D583" s="55"/>
      <c r="E583" s="55"/>
      <c r="F583" s="55"/>
      <c r="G583" s="55"/>
    </row>
    <row r="584" spans="2:7" ht="12.75">
      <c r="B584" s="55"/>
      <c r="D584" s="55"/>
      <c r="E584" s="55"/>
      <c r="F584" s="55"/>
      <c r="G584" s="55"/>
    </row>
    <row r="585" spans="2:7" ht="12.75">
      <c r="B585" s="55"/>
      <c r="D585" s="55"/>
      <c r="E585" s="55"/>
      <c r="F585" s="55"/>
      <c r="G585" s="55"/>
    </row>
    <row r="586" spans="2:7" ht="12.75">
      <c r="B586" s="55"/>
      <c r="D586" s="55"/>
      <c r="E586" s="55"/>
      <c r="F586" s="55"/>
      <c r="G586" s="55"/>
    </row>
    <row r="587" spans="2:7" ht="12.75">
      <c r="B587" s="55"/>
      <c r="D587" s="55"/>
      <c r="E587" s="55"/>
      <c r="F587" s="55"/>
      <c r="G587" s="55"/>
    </row>
    <row r="588" spans="2:7" ht="12.75">
      <c r="B588" s="55"/>
      <c r="D588" s="55"/>
      <c r="E588" s="55"/>
      <c r="F588" s="55"/>
      <c r="G588" s="55"/>
    </row>
    <row r="589" spans="2:7" ht="12.75">
      <c r="B589" s="55"/>
      <c r="D589" s="55"/>
      <c r="E589" s="55"/>
      <c r="F589" s="55"/>
      <c r="G589" s="55"/>
    </row>
    <row r="590" spans="2:7" ht="12.75">
      <c r="B590" s="55"/>
      <c r="D590" s="55"/>
      <c r="E590" s="55"/>
      <c r="F590" s="55"/>
      <c r="G590" s="55"/>
    </row>
    <row r="591" spans="2:7" ht="12.75">
      <c r="B591" s="55"/>
      <c r="D591" s="55"/>
      <c r="E591" s="55"/>
      <c r="F591" s="55"/>
      <c r="G591" s="55"/>
    </row>
    <row r="592" spans="2:7" ht="12.75">
      <c r="B592" s="55"/>
      <c r="D592" s="55"/>
      <c r="E592" s="55"/>
      <c r="F592" s="55"/>
      <c r="G592" s="55"/>
    </row>
    <row r="593" spans="2:7" ht="12.75">
      <c r="B593" s="55"/>
      <c r="D593" s="55"/>
      <c r="E593" s="55"/>
      <c r="F593" s="55"/>
      <c r="G593" s="55"/>
    </row>
    <row r="594" spans="2:7" ht="12.75">
      <c r="B594" s="55"/>
      <c r="D594" s="55"/>
      <c r="E594" s="55"/>
      <c r="F594" s="55"/>
      <c r="G594" s="55"/>
    </row>
    <row r="595" spans="2:7" ht="12.75">
      <c r="B595" s="55"/>
      <c r="D595" s="55"/>
      <c r="E595" s="55"/>
      <c r="F595" s="55"/>
      <c r="G595" s="55"/>
    </row>
    <row r="596" spans="2:7" ht="12.75">
      <c r="B596" s="55"/>
      <c r="D596" s="55"/>
      <c r="E596" s="55"/>
      <c r="F596" s="55"/>
      <c r="G596" s="55"/>
    </row>
    <row r="597" spans="2:7" ht="12.75">
      <c r="B597" s="55"/>
      <c r="D597" s="55"/>
      <c r="E597" s="55"/>
      <c r="F597" s="55"/>
      <c r="G597" s="55"/>
    </row>
    <row r="598" spans="2:7" ht="12.75">
      <c r="B598" s="55"/>
      <c r="D598" s="55"/>
      <c r="E598" s="55"/>
      <c r="F598" s="55"/>
      <c r="G598" s="55"/>
    </row>
    <row r="599" spans="2:7" ht="12.75">
      <c r="B599" s="55"/>
      <c r="D599" s="55"/>
      <c r="E599" s="55"/>
      <c r="F599" s="55"/>
      <c r="G599" s="55"/>
    </row>
    <row r="600" spans="2:7" ht="12.75">
      <c r="B600" s="55"/>
      <c r="D600" s="55"/>
      <c r="E600" s="55"/>
      <c r="F600" s="55"/>
      <c r="G600" s="55"/>
    </row>
    <row r="601" spans="2:7" ht="12.75">
      <c r="B601" s="55"/>
      <c r="D601" s="55"/>
      <c r="E601" s="55"/>
      <c r="F601" s="55"/>
      <c r="G601" s="55"/>
    </row>
    <row r="602" spans="2:7" ht="12.75">
      <c r="B602" s="55"/>
      <c r="D602" s="55"/>
      <c r="E602" s="55"/>
      <c r="F602" s="55"/>
      <c r="G602" s="55"/>
    </row>
    <row r="603" spans="2:7" ht="12.75">
      <c r="B603" s="55"/>
      <c r="D603" s="55"/>
      <c r="E603" s="55"/>
      <c r="F603" s="55"/>
      <c r="G603" s="55"/>
    </row>
    <row r="604" spans="2:7" ht="12.75">
      <c r="B604" s="55"/>
      <c r="D604" s="55"/>
      <c r="E604" s="55"/>
      <c r="F604" s="55"/>
      <c r="G604" s="55"/>
    </row>
    <row r="605" spans="2:7" ht="12.75">
      <c r="B605" s="55"/>
      <c r="D605" s="55"/>
      <c r="E605" s="55"/>
      <c r="F605" s="55"/>
      <c r="G605" s="55"/>
    </row>
    <row r="606" spans="2:7" ht="12.75">
      <c r="B606" s="55"/>
      <c r="D606" s="55"/>
      <c r="E606" s="55"/>
      <c r="F606" s="55"/>
      <c r="G606" s="55"/>
    </row>
    <row r="607" spans="2:7" ht="12.75">
      <c r="B607" s="55"/>
      <c r="D607" s="55"/>
      <c r="E607" s="55"/>
      <c r="F607" s="55"/>
      <c r="G607" s="55"/>
    </row>
    <row r="608" spans="2:7" ht="12.75">
      <c r="B608" s="55"/>
      <c r="D608" s="55"/>
      <c r="E608" s="55"/>
      <c r="F608" s="55"/>
      <c r="G608" s="55"/>
    </row>
    <row r="609" spans="2:7" ht="12.75">
      <c r="B609" s="55"/>
      <c r="D609" s="55"/>
      <c r="E609" s="55"/>
      <c r="F609" s="55"/>
      <c r="G609" s="55"/>
    </row>
    <row r="610" spans="2:7" ht="12.75">
      <c r="B610" s="55"/>
      <c r="D610" s="55"/>
      <c r="E610" s="55"/>
      <c r="F610" s="55"/>
      <c r="G610" s="55"/>
    </row>
    <row r="611" spans="2:7" ht="12.75">
      <c r="B611" s="55"/>
      <c r="D611" s="55"/>
      <c r="E611" s="55"/>
      <c r="F611" s="55"/>
      <c r="G611" s="55"/>
    </row>
    <row r="612" spans="2:7" ht="12.75">
      <c r="B612" s="55"/>
      <c r="D612" s="55"/>
      <c r="E612" s="55"/>
      <c r="F612" s="55"/>
      <c r="G612" s="55"/>
    </row>
    <row r="613" spans="2:7" ht="12.75">
      <c r="B613" s="55"/>
      <c r="D613" s="55"/>
      <c r="E613" s="55"/>
      <c r="F613" s="55"/>
      <c r="G613" s="55"/>
    </row>
    <row r="614" spans="2:7" ht="12.75">
      <c r="B614" s="55"/>
      <c r="D614" s="55"/>
      <c r="E614" s="55"/>
      <c r="F614" s="55"/>
      <c r="G614" s="55"/>
    </row>
    <row r="615" spans="2:7" ht="12.75">
      <c r="B615" s="55"/>
      <c r="D615" s="55"/>
      <c r="E615" s="55"/>
      <c r="F615" s="55"/>
      <c r="G615" s="55"/>
    </row>
    <row r="616" spans="2:7" ht="12.75">
      <c r="B616" s="55"/>
      <c r="D616" s="55"/>
      <c r="E616" s="55"/>
      <c r="F616" s="55"/>
      <c r="G616" s="55"/>
    </row>
    <row r="617" spans="2:7" ht="12.75">
      <c r="B617" s="55"/>
      <c r="D617" s="55"/>
      <c r="E617" s="55"/>
      <c r="F617" s="55"/>
      <c r="G617" s="55"/>
    </row>
    <row r="618" spans="2:7" ht="12.75">
      <c r="B618" s="55"/>
      <c r="D618" s="55"/>
      <c r="E618" s="55"/>
      <c r="F618" s="55"/>
      <c r="G618" s="55"/>
    </row>
    <row r="619" spans="2:7" ht="12.75">
      <c r="B619" s="55"/>
      <c r="D619" s="55"/>
      <c r="E619" s="55"/>
      <c r="F619" s="55"/>
      <c r="G619" s="55"/>
    </row>
    <row r="620" spans="2:7" ht="12.75">
      <c r="B620" s="55"/>
      <c r="D620" s="55"/>
      <c r="E620" s="55"/>
      <c r="F620" s="55"/>
      <c r="G620" s="55"/>
    </row>
    <row r="621" spans="2:7" ht="12.75">
      <c r="B621" s="55"/>
      <c r="D621" s="55"/>
      <c r="E621" s="55"/>
      <c r="F621" s="55"/>
      <c r="G621" s="55"/>
    </row>
    <row r="622" spans="2:7" ht="12.75">
      <c r="B622" s="55"/>
      <c r="D622" s="55"/>
      <c r="E622" s="55"/>
      <c r="F622" s="55"/>
      <c r="G622" s="55"/>
    </row>
    <row r="623" spans="2:7" ht="12.75">
      <c r="B623" s="55"/>
      <c r="D623" s="55"/>
      <c r="E623" s="55"/>
      <c r="F623" s="55"/>
      <c r="G623" s="55"/>
    </row>
    <row r="624" spans="2:7" ht="12.75">
      <c r="B624" s="55"/>
      <c r="D624" s="55"/>
      <c r="E624" s="55"/>
      <c r="F624" s="55"/>
      <c r="G624" s="55"/>
    </row>
    <row r="625" spans="2:7" ht="12.75">
      <c r="B625" s="55"/>
      <c r="D625" s="55"/>
      <c r="E625" s="55"/>
      <c r="F625" s="55"/>
      <c r="G625" s="55"/>
    </row>
    <row r="626" spans="2:7" ht="12.75">
      <c r="B626" s="55"/>
      <c r="D626" s="55"/>
      <c r="E626" s="55"/>
      <c r="F626" s="55"/>
      <c r="G626" s="55"/>
    </row>
    <row r="627" spans="2:7" ht="12.75">
      <c r="B627" s="55"/>
      <c r="D627" s="55"/>
      <c r="E627" s="55"/>
      <c r="F627" s="55"/>
      <c r="G627" s="55"/>
    </row>
    <row r="628" spans="2:7" ht="12.75">
      <c r="B628" s="55"/>
      <c r="D628" s="55"/>
      <c r="E628" s="55"/>
      <c r="F628" s="55"/>
      <c r="G628" s="55"/>
    </row>
    <row r="629" spans="2:7" ht="12.75">
      <c r="B629" s="55"/>
      <c r="D629" s="55"/>
      <c r="E629" s="55"/>
      <c r="F629" s="55"/>
      <c r="G629" s="55"/>
    </row>
    <row r="630" spans="2:7" ht="12.75">
      <c r="B630" s="55"/>
      <c r="D630" s="55"/>
      <c r="E630" s="55"/>
      <c r="F630" s="55"/>
      <c r="G630" s="55"/>
    </row>
    <row r="631" spans="2:7" ht="12.75">
      <c r="B631" s="55"/>
      <c r="D631" s="55"/>
      <c r="E631" s="55"/>
      <c r="F631" s="55"/>
      <c r="G631" s="55"/>
    </row>
    <row r="632" spans="2:7" ht="12.75">
      <c r="B632" s="55"/>
      <c r="D632" s="55"/>
      <c r="E632" s="55"/>
      <c r="F632" s="55"/>
      <c r="G632" s="55"/>
    </row>
    <row r="633" spans="2:7" ht="12.75">
      <c r="B633" s="55"/>
      <c r="D633" s="55"/>
      <c r="E633" s="55"/>
      <c r="F633" s="55"/>
      <c r="G633" s="55"/>
    </row>
    <row r="634" spans="2:7" ht="12.75">
      <c r="B634" s="55"/>
      <c r="D634" s="55"/>
      <c r="E634" s="55"/>
      <c r="F634" s="55"/>
      <c r="G634" s="55"/>
    </row>
    <row r="635" spans="2:7" ht="12.75">
      <c r="B635" s="55"/>
      <c r="D635" s="55"/>
      <c r="E635" s="55"/>
      <c r="F635" s="55"/>
      <c r="G635" s="55"/>
    </row>
    <row r="636" spans="2:7" ht="12.75">
      <c r="B636" s="55"/>
      <c r="D636" s="55"/>
      <c r="E636" s="55"/>
      <c r="F636" s="55"/>
      <c r="G636" s="55"/>
    </row>
    <row r="637" spans="2:7" ht="12.75">
      <c r="B637" s="55"/>
      <c r="D637" s="55"/>
      <c r="E637" s="55"/>
      <c r="F637" s="55"/>
      <c r="G637" s="55"/>
    </row>
    <row r="638" spans="2:7" ht="12.75">
      <c r="B638" s="55"/>
      <c r="D638" s="55"/>
      <c r="E638" s="55"/>
      <c r="F638" s="55"/>
      <c r="G638" s="55"/>
    </row>
    <row r="639" spans="2:7" ht="12.75">
      <c r="B639" s="55"/>
      <c r="D639" s="55"/>
      <c r="E639" s="55"/>
      <c r="F639" s="55"/>
      <c r="G639" s="55"/>
    </row>
    <row r="640" spans="2:7" ht="12.75">
      <c r="B640" s="55"/>
      <c r="D640" s="55"/>
      <c r="E640" s="55"/>
      <c r="F640" s="55"/>
      <c r="G640" s="55"/>
    </row>
    <row r="641" spans="2:7" ht="12.75">
      <c r="B641" s="55"/>
      <c r="D641" s="55"/>
      <c r="E641" s="55"/>
      <c r="F641" s="55"/>
      <c r="G641" s="55"/>
    </row>
    <row r="642" spans="2:7" ht="12.75">
      <c r="B642" s="55"/>
      <c r="D642" s="55"/>
      <c r="E642" s="55"/>
      <c r="F642" s="55"/>
      <c r="G642" s="55"/>
    </row>
    <row r="643" spans="2:7" ht="12.75">
      <c r="B643" s="55"/>
      <c r="D643" s="55"/>
      <c r="E643" s="55"/>
      <c r="F643" s="55"/>
      <c r="G643" s="55"/>
    </row>
    <row r="644" spans="2:7" ht="12.75">
      <c r="B644" s="55"/>
      <c r="D644" s="55"/>
      <c r="E644" s="55"/>
      <c r="F644" s="55"/>
      <c r="G644" s="55"/>
    </row>
    <row r="645" spans="2:7" ht="12.75">
      <c r="B645" s="55"/>
      <c r="D645" s="55"/>
      <c r="E645" s="55"/>
      <c r="F645" s="55"/>
      <c r="G645" s="55"/>
    </row>
    <row r="646" spans="2:7" ht="12.75">
      <c r="B646" s="55"/>
      <c r="D646" s="55"/>
      <c r="E646" s="55"/>
      <c r="F646" s="55"/>
      <c r="G646" s="55"/>
    </row>
    <row r="647" spans="2:7" ht="12.75">
      <c r="B647" s="55"/>
      <c r="D647" s="55"/>
      <c r="E647" s="55"/>
      <c r="F647" s="55"/>
      <c r="G647" s="55"/>
    </row>
    <row r="648" spans="2:7" ht="12.75">
      <c r="B648" s="55"/>
      <c r="D648" s="55"/>
      <c r="E648" s="55"/>
      <c r="F648" s="55"/>
      <c r="G648" s="55"/>
    </row>
    <row r="649" spans="2:7" ht="12.75">
      <c r="B649" s="55"/>
      <c r="D649" s="55"/>
      <c r="E649" s="55"/>
      <c r="F649" s="55"/>
      <c r="G649" s="55"/>
    </row>
    <row r="650" spans="2:7" ht="12.75">
      <c r="B650" s="55"/>
      <c r="D650" s="55"/>
      <c r="E650" s="55"/>
      <c r="F650" s="55"/>
      <c r="G650" s="55"/>
    </row>
    <row r="651" spans="2:7" ht="12.75">
      <c r="B651" s="55"/>
      <c r="D651" s="55"/>
      <c r="E651" s="55"/>
      <c r="F651" s="55"/>
      <c r="G651" s="55"/>
    </row>
    <row r="652" spans="2:7" ht="12.75">
      <c r="B652" s="55"/>
      <c r="D652" s="55"/>
      <c r="E652" s="55"/>
      <c r="F652" s="55"/>
      <c r="G652" s="55"/>
    </row>
    <row r="653" spans="2:7" ht="12.75">
      <c r="B653" s="55"/>
      <c r="D653" s="55"/>
      <c r="E653" s="55"/>
      <c r="F653" s="55"/>
      <c r="G653" s="55"/>
    </row>
    <row r="654" spans="2:7" ht="12.75">
      <c r="B654" s="55"/>
      <c r="D654" s="55"/>
      <c r="E654" s="55"/>
      <c r="F654" s="55"/>
      <c r="G654" s="55"/>
    </row>
    <row r="655" spans="2:7" ht="12.75">
      <c r="B655" s="55"/>
      <c r="D655" s="55"/>
      <c r="E655" s="55"/>
      <c r="F655" s="55"/>
      <c r="G655" s="55"/>
    </row>
    <row r="656" spans="2:7" ht="12.75">
      <c r="B656" s="55"/>
      <c r="D656" s="55"/>
      <c r="E656" s="55"/>
      <c r="F656" s="55"/>
      <c r="G656" s="55"/>
    </row>
    <row r="657" spans="2:7" ht="12.75">
      <c r="B657" s="55"/>
      <c r="D657" s="55"/>
      <c r="E657" s="55"/>
      <c r="F657" s="55"/>
      <c r="G657" s="55"/>
    </row>
    <row r="658" spans="2:7" ht="12.75">
      <c r="B658" s="55"/>
      <c r="D658" s="55"/>
      <c r="E658" s="55"/>
      <c r="F658" s="55"/>
      <c r="G658" s="55"/>
    </row>
    <row r="659" spans="2:7" ht="12.75">
      <c r="B659" s="55"/>
      <c r="D659" s="55"/>
      <c r="E659" s="55"/>
      <c r="F659" s="55"/>
      <c r="G659" s="55"/>
    </row>
    <row r="660" spans="2:7" ht="12.75">
      <c r="B660" s="55"/>
      <c r="D660" s="55"/>
      <c r="E660" s="55"/>
      <c r="F660" s="55"/>
      <c r="G660" s="55"/>
    </row>
    <row r="661" spans="2:7" ht="12.75">
      <c r="B661" s="55"/>
      <c r="D661" s="55"/>
      <c r="E661" s="55"/>
      <c r="F661" s="55"/>
      <c r="G661" s="55"/>
    </row>
    <row r="662" spans="2:7" ht="12.75">
      <c r="B662" s="55"/>
      <c r="D662" s="55"/>
      <c r="E662" s="55"/>
      <c r="F662" s="55"/>
      <c r="G662" s="55"/>
    </row>
    <row r="663" spans="2:7" ht="12.75">
      <c r="B663" s="55"/>
      <c r="D663" s="55"/>
      <c r="E663" s="55"/>
      <c r="F663" s="55"/>
      <c r="G663" s="55"/>
    </row>
    <row r="664" spans="2:7" ht="12.75">
      <c r="B664" s="55"/>
      <c r="D664" s="55"/>
      <c r="E664" s="55"/>
      <c r="F664" s="55"/>
      <c r="G664" s="55"/>
    </row>
    <row r="665" spans="2:7" ht="12.75">
      <c r="B665" s="55"/>
      <c r="D665" s="55"/>
      <c r="E665" s="55"/>
      <c r="F665" s="55"/>
      <c r="G665" s="55"/>
    </row>
    <row r="666" spans="2:7" ht="12.75">
      <c r="B666" s="55"/>
      <c r="D666" s="55"/>
      <c r="E666" s="55"/>
      <c r="F666" s="55"/>
      <c r="G666" s="55"/>
    </row>
    <row r="667" spans="2:7" ht="12.75">
      <c r="B667" s="55"/>
      <c r="D667" s="55"/>
      <c r="E667" s="55"/>
      <c r="F667" s="55"/>
      <c r="G667" s="55"/>
    </row>
    <row r="668" spans="2:7" ht="12.75">
      <c r="B668" s="55"/>
      <c r="D668" s="55"/>
      <c r="E668" s="55"/>
      <c r="F668" s="55"/>
      <c r="G668" s="55"/>
    </row>
    <row r="669" spans="2:7" ht="12.75">
      <c r="B669" s="55"/>
      <c r="D669" s="55"/>
      <c r="E669" s="55"/>
      <c r="F669" s="55"/>
      <c r="G669" s="55"/>
    </row>
    <row r="670" spans="2:7" ht="12.75">
      <c r="B670" s="55"/>
      <c r="D670" s="55"/>
      <c r="E670" s="55"/>
      <c r="F670" s="55"/>
      <c r="G670" s="55"/>
    </row>
    <row r="671" spans="2:7" ht="12.75">
      <c r="B671" s="55"/>
      <c r="D671" s="55"/>
      <c r="E671" s="55"/>
      <c r="F671" s="55"/>
      <c r="G671" s="55"/>
    </row>
    <row r="672" spans="2:7" ht="12.75">
      <c r="B672" s="55"/>
      <c r="D672" s="55"/>
      <c r="E672" s="55"/>
      <c r="F672" s="55"/>
      <c r="G672" s="55"/>
    </row>
    <row r="673" spans="2:7" ht="12.75">
      <c r="B673" s="55"/>
      <c r="D673" s="55"/>
      <c r="E673" s="55"/>
      <c r="F673" s="55"/>
      <c r="G673" s="55"/>
    </row>
    <row r="674" spans="2:7" ht="12.75">
      <c r="B674" s="55"/>
      <c r="D674" s="55"/>
      <c r="E674" s="55"/>
      <c r="F674" s="55"/>
      <c r="G674" s="55"/>
    </row>
    <row r="675" spans="2:7" ht="12.75">
      <c r="B675" s="55"/>
      <c r="D675" s="55"/>
      <c r="E675" s="55"/>
      <c r="F675" s="55"/>
      <c r="G675" s="55"/>
    </row>
    <row r="676" spans="2:7" ht="12.75">
      <c r="B676" s="55"/>
      <c r="D676" s="55"/>
      <c r="E676" s="55"/>
      <c r="F676" s="55"/>
      <c r="G676" s="55"/>
    </row>
    <row r="677" spans="2:7" ht="12.75">
      <c r="B677" s="55"/>
      <c r="D677" s="55"/>
      <c r="E677" s="55"/>
      <c r="F677" s="55"/>
      <c r="G677" s="55"/>
    </row>
    <row r="678" spans="2:7" ht="12.75">
      <c r="B678" s="55"/>
      <c r="D678" s="55"/>
      <c r="E678" s="55"/>
      <c r="F678" s="55"/>
      <c r="G678" s="55"/>
    </row>
    <row r="679" spans="2:7" ht="12.75">
      <c r="B679" s="55"/>
      <c r="D679" s="55"/>
      <c r="E679" s="55"/>
      <c r="F679" s="55"/>
      <c r="G679" s="55"/>
    </row>
    <row r="680" spans="2:7" ht="12.75">
      <c r="B680" s="55"/>
      <c r="D680" s="55"/>
      <c r="E680" s="55"/>
      <c r="F680" s="55"/>
      <c r="G680" s="55"/>
    </row>
    <row r="681" spans="2:7" ht="12.75">
      <c r="B681" s="55"/>
      <c r="D681" s="55"/>
      <c r="E681" s="55"/>
      <c r="F681" s="55"/>
      <c r="G681" s="55"/>
    </row>
    <row r="682" spans="2:7" ht="12.75">
      <c r="B682" s="55"/>
      <c r="D682" s="55"/>
      <c r="E682" s="55"/>
      <c r="F682" s="55"/>
      <c r="G682" s="55"/>
    </row>
    <row r="683" spans="2:7" ht="12.75">
      <c r="B683" s="55"/>
      <c r="D683" s="55"/>
      <c r="E683" s="55"/>
      <c r="F683" s="55"/>
      <c r="G683" s="55"/>
    </row>
    <row r="684" spans="2:7" ht="12.75">
      <c r="B684" s="55"/>
      <c r="D684" s="55"/>
      <c r="E684" s="55"/>
      <c r="F684" s="55"/>
      <c r="G684" s="55"/>
    </row>
    <row r="685" spans="2:7" ht="12.75">
      <c r="B685" s="55"/>
      <c r="D685" s="55"/>
      <c r="E685" s="55"/>
      <c r="F685" s="55"/>
      <c r="G685" s="55"/>
    </row>
    <row r="686" spans="2:7" ht="12.75">
      <c r="B686" s="55"/>
      <c r="D686" s="55"/>
      <c r="E686" s="55"/>
      <c r="F686" s="55"/>
      <c r="G686" s="55"/>
    </row>
    <row r="687" spans="2:7" ht="12.75">
      <c r="B687" s="55"/>
      <c r="D687" s="55"/>
      <c r="E687" s="55"/>
      <c r="F687" s="55"/>
      <c r="G687" s="55"/>
    </row>
    <row r="688" spans="2:7" ht="12.75">
      <c r="B688" s="55"/>
      <c r="D688" s="55"/>
      <c r="E688" s="55"/>
      <c r="F688" s="55"/>
      <c r="G688" s="55"/>
    </row>
    <row r="689" spans="2:7" ht="12.75">
      <c r="B689" s="55"/>
      <c r="D689" s="55"/>
      <c r="E689" s="55"/>
      <c r="F689" s="55"/>
      <c r="G689" s="55"/>
    </row>
    <row r="690" spans="2:7" ht="12.75">
      <c r="B690" s="55"/>
      <c r="D690" s="55"/>
      <c r="E690" s="55"/>
      <c r="F690" s="55"/>
      <c r="G690" s="55"/>
    </row>
    <row r="691" spans="2:7" ht="12.75">
      <c r="B691" s="55"/>
      <c r="D691" s="55"/>
      <c r="E691" s="55"/>
      <c r="F691" s="55"/>
      <c r="G691" s="55"/>
    </row>
    <row r="692" spans="2:7" ht="12.75">
      <c r="B692" s="55"/>
      <c r="D692" s="55"/>
      <c r="E692" s="55"/>
      <c r="F692" s="55"/>
      <c r="G692" s="55"/>
    </row>
    <row r="693" spans="2:7" ht="12.75">
      <c r="B693" s="55"/>
      <c r="D693" s="55"/>
      <c r="E693" s="55"/>
      <c r="F693" s="55"/>
      <c r="G693" s="55"/>
    </row>
    <row r="694" spans="2:7" ht="12.75">
      <c r="B694" s="55"/>
      <c r="D694" s="55"/>
      <c r="E694" s="55"/>
      <c r="F694" s="55"/>
      <c r="G694" s="55"/>
    </row>
    <row r="695" spans="2:7" ht="12.75">
      <c r="B695" s="55"/>
      <c r="D695" s="55"/>
      <c r="E695" s="55"/>
      <c r="F695" s="55"/>
      <c r="G695" s="55"/>
    </row>
    <row r="696" spans="2:7" ht="12.75">
      <c r="B696" s="55"/>
      <c r="D696" s="55"/>
      <c r="E696" s="55"/>
      <c r="F696" s="55"/>
      <c r="G696" s="55"/>
    </row>
    <row r="697" spans="2:7" ht="12.75">
      <c r="B697" s="55"/>
      <c r="D697" s="55"/>
      <c r="E697" s="55"/>
      <c r="F697" s="55"/>
      <c r="G697" s="55"/>
    </row>
    <row r="698" spans="2:7" ht="12.75">
      <c r="B698" s="55"/>
      <c r="D698" s="55"/>
      <c r="E698" s="55"/>
      <c r="F698" s="55"/>
      <c r="G698" s="55"/>
    </row>
    <row r="699" spans="2:7" ht="12.75">
      <c r="B699" s="55"/>
      <c r="D699" s="55"/>
      <c r="E699" s="55"/>
      <c r="F699" s="55"/>
      <c r="G699" s="55"/>
    </row>
    <row r="700" spans="2:7" ht="12.75">
      <c r="B700" s="55"/>
      <c r="D700" s="55"/>
      <c r="E700" s="55"/>
      <c r="F700" s="55"/>
      <c r="G700" s="55"/>
    </row>
    <row r="701" spans="2:7" ht="12.75">
      <c r="B701" s="55"/>
      <c r="D701" s="55"/>
      <c r="E701" s="55"/>
      <c r="F701" s="55"/>
      <c r="G701" s="55"/>
    </row>
    <row r="702" spans="2:7" ht="12.75">
      <c r="B702" s="55"/>
      <c r="D702" s="55"/>
      <c r="E702" s="55"/>
      <c r="F702" s="55"/>
      <c r="G702" s="55"/>
    </row>
    <row r="703" spans="2:7" ht="12.75">
      <c r="B703" s="55"/>
      <c r="D703" s="55"/>
      <c r="E703" s="55"/>
      <c r="F703" s="55"/>
      <c r="G703" s="55"/>
    </row>
    <row r="704" spans="2:7" ht="12.75">
      <c r="B704" s="55"/>
      <c r="D704" s="55"/>
      <c r="E704" s="55"/>
      <c r="F704" s="55"/>
      <c r="G704" s="55"/>
    </row>
    <row r="705" spans="2:7" ht="12.75">
      <c r="B705" s="55"/>
      <c r="D705" s="55"/>
      <c r="E705" s="55"/>
      <c r="F705" s="55"/>
      <c r="G705" s="55"/>
    </row>
    <row r="706" spans="2:7" ht="12.75">
      <c r="B706" s="55"/>
      <c r="D706" s="55"/>
      <c r="E706" s="55"/>
      <c r="F706" s="55"/>
      <c r="G706" s="55"/>
    </row>
    <row r="707" spans="2:7" ht="12.75">
      <c r="B707" s="55"/>
      <c r="D707" s="55"/>
      <c r="E707" s="55"/>
      <c r="F707" s="55"/>
      <c r="G707" s="55"/>
    </row>
    <row r="708" spans="2:7" ht="12.75">
      <c r="B708" s="55"/>
      <c r="D708" s="55"/>
      <c r="E708" s="55"/>
      <c r="F708" s="55"/>
      <c r="G708" s="55"/>
    </row>
    <row r="709" spans="2:7" ht="12.75">
      <c r="B709" s="55"/>
      <c r="D709" s="55"/>
      <c r="E709" s="55"/>
      <c r="F709" s="55"/>
      <c r="G709" s="55"/>
    </row>
    <row r="710" spans="2:7" ht="12.75">
      <c r="B710" s="55"/>
      <c r="D710" s="55"/>
      <c r="E710" s="55"/>
      <c r="F710" s="55"/>
      <c r="G710" s="55"/>
    </row>
    <row r="711" spans="2:7" ht="12.75">
      <c r="B711" s="55"/>
      <c r="D711" s="55"/>
      <c r="E711" s="55"/>
      <c r="F711" s="55"/>
      <c r="G711" s="55"/>
    </row>
    <row r="712" spans="2:7" ht="12.75">
      <c r="B712" s="55"/>
      <c r="D712" s="55"/>
      <c r="E712" s="55"/>
      <c r="F712" s="55"/>
      <c r="G712" s="55"/>
    </row>
    <row r="713" spans="2:7" ht="12.75">
      <c r="B713" s="55"/>
      <c r="D713" s="55"/>
      <c r="E713" s="55"/>
      <c r="F713" s="55"/>
      <c r="G713" s="55"/>
    </row>
    <row r="714" spans="2:7" ht="12.75">
      <c r="B714" s="55"/>
      <c r="D714" s="55"/>
      <c r="E714" s="55"/>
      <c r="F714" s="55"/>
      <c r="G714" s="55"/>
    </row>
    <row r="715" spans="2:7" ht="12.75">
      <c r="B715" s="55"/>
      <c r="D715" s="55"/>
      <c r="E715" s="55"/>
      <c r="F715" s="55"/>
      <c r="G715" s="55"/>
    </row>
    <row r="716" spans="2:7" ht="12.75">
      <c r="B716" s="55"/>
      <c r="D716" s="55"/>
      <c r="E716" s="55"/>
      <c r="F716" s="55"/>
      <c r="G716" s="55"/>
    </row>
    <row r="717" spans="2:7" ht="12.75">
      <c r="B717" s="55"/>
      <c r="D717" s="55"/>
      <c r="E717" s="55"/>
      <c r="F717" s="55"/>
      <c r="G717" s="55"/>
    </row>
    <row r="718" spans="2:7" ht="12.75">
      <c r="B718" s="55"/>
      <c r="D718" s="55"/>
      <c r="E718" s="55"/>
      <c r="F718" s="55"/>
      <c r="G718" s="55"/>
    </row>
    <row r="719" spans="2:7" ht="12.75">
      <c r="B719" s="55"/>
      <c r="D719" s="55"/>
      <c r="E719" s="55"/>
      <c r="F719" s="55"/>
      <c r="G719" s="55"/>
    </row>
    <row r="720" spans="2:7" ht="12.75">
      <c r="B720" s="55"/>
      <c r="D720" s="55"/>
      <c r="E720" s="55"/>
      <c r="F720" s="55"/>
      <c r="G720" s="55"/>
    </row>
    <row r="721" spans="2:7" ht="12.75">
      <c r="B721" s="55"/>
      <c r="D721" s="55"/>
      <c r="E721" s="55"/>
      <c r="F721" s="55"/>
      <c r="G721" s="55"/>
    </row>
    <row r="722" spans="2:7" ht="12.75">
      <c r="B722" s="55"/>
      <c r="D722" s="55"/>
      <c r="E722" s="55"/>
      <c r="F722" s="55"/>
      <c r="G722" s="55"/>
    </row>
    <row r="723" spans="2:7" ht="12.75">
      <c r="B723" s="55"/>
      <c r="D723" s="55"/>
      <c r="E723" s="55"/>
      <c r="F723" s="55"/>
      <c r="G723" s="55"/>
    </row>
    <row r="724" spans="2:7" ht="12.75">
      <c r="B724" s="55"/>
      <c r="D724" s="55"/>
      <c r="E724" s="55"/>
      <c r="F724" s="55"/>
      <c r="G724" s="55"/>
    </row>
    <row r="725" spans="2:7" ht="12.75">
      <c r="B725" s="55"/>
      <c r="D725" s="55"/>
      <c r="E725" s="55"/>
      <c r="F725" s="55"/>
      <c r="G725" s="55"/>
    </row>
    <row r="726" spans="2:7" ht="12.75">
      <c r="B726" s="55"/>
      <c r="D726" s="55"/>
      <c r="E726" s="55"/>
      <c r="F726" s="55"/>
      <c r="G726" s="55"/>
    </row>
    <row r="727" spans="2:7" ht="12.75">
      <c r="B727" s="55"/>
      <c r="D727" s="55"/>
      <c r="E727" s="55"/>
      <c r="F727" s="55"/>
      <c r="G727" s="55"/>
    </row>
    <row r="728" spans="2:7" ht="12.75">
      <c r="B728" s="55"/>
      <c r="D728" s="55"/>
      <c r="E728" s="55"/>
      <c r="F728" s="55"/>
      <c r="G728" s="55"/>
    </row>
    <row r="729" spans="2:7" ht="12.75">
      <c r="B729" s="55"/>
      <c r="D729" s="55"/>
      <c r="E729" s="55"/>
      <c r="F729" s="55"/>
      <c r="G729" s="55"/>
    </row>
    <row r="730" spans="2:7" ht="12.75">
      <c r="B730" s="55"/>
      <c r="D730" s="55"/>
      <c r="E730" s="55"/>
      <c r="F730" s="55"/>
      <c r="G730" s="55"/>
    </row>
    <row r="731" spans="2:7" ht="12.75">
      <c r="B731" s="55"/>
      <c r="D731" s="55"/>
      <c r="E731" s="55"/>
      <c r="F731" s="55"/>
      <c r="G731" s="55"/>
    </row>
    <row r="732" spans="2:7" ht="12.75">
      <c r="B732" s="55"/>
      <c r="D732" s="55"/>
      <c r="E732" s="55"/>
      <c r="F732" s="55"/>
      <c r="G732" s="55"/>
    </row>
    <row r="733" spans="2:7" ht="12.75">
      <c r="B733" s="55"/>
      <c r="D733" s="55"/>
      <c r="E733" s="55"/>
      <c r="F733" s="55"/>
      <c r="G733" s="55"/>
    </row>
    <row r="734" spans="2:7" ht="12.75">
      <c r="B734" s="55"/>
      <c r="D734" s="55"/>
      <c r="E734" s="55"/>
      <c r="F734" s="55"/>
      <c r="G734" s="55"/>
    </row>
    <row r="735" spans="2:7" ht="12.75">
      <c r="B735" s="55"/>
      <c r="D735" s="55"/>
      <c r="E735" s="55"/>
      <c r="F735" s="55"/>
      <c r="G735" s="55"/>
    </row>
    <row r="736" spans="2:7" ht="12.75">
      <c r="B736" s="55"/>
      <c r="D736" s="55"/>
      <c r="E736" s="55"/>
      <c r="F736" s="55"/>
      <c r="G736" s="55"/>
    </row>
    <row r="737" spans="2:7" ht="12.75">
      <c r="B737" s="55"/>
      <c r="D737" s="55"/>
      <c r="E737" s="55"/>
      <c r="F737" s="55"/>
      <c r="G737" s="55"/>
    </row>
    <row r="738" spans="2:7" ht="12.75">
      <c r="B738" s="55"/>
      <c r="D738" s="55"/>
      <c r="E738" s="55"/>
      <c r="F738" s="55"/>
      <c r="G738" s="55"/>
    </row>
    <row r="739" spans="2:7" ht="12.75">
      <c r="B739" s="55"/>
      <c r="D739" s="55"/>
      <c r="E739" s="55"/>
      <c r="F739" s="55"/>
      <c r="G739" s="55"/>
    </row>
    <row r="740" spans="2:7" ht="12.75">
      <c r="B740" s="55"/>
      <c r="D740" s="55"/>
      <c r="E740" s="55"/>
      <c r="F740" s="55"/>
      <c r="G740" s="55"/>
    </row>
    <row r="741" spans="2:7" ht="12.75">
      <c r="B741" s="55"/>
      <c r="D741" s="55"/>
      <c r="E741" s="55"/>
      <c r="F741" s="55"/>
      <c r="G741" s="55"/>
    </row>
    <row r="742" spans="2:7" ht="12.75">
      <c r="B742" s="55"/>
      <c r="D742" s="55"/>
      <c r="E742" s="55"/>
      <c r="F742" s="55"/>
      <c r="G742" s="55"/>
    </row>
    <row r="743" spans="2:7" ht="12.75">
      <c r="B743" s="55"/>
      <c r="D743" s="55"/>
      <c r="E743" s="55"/>
      <c r="F743" s="55"/>
      <c r="G743" s="55"/>
    </row>
    <row r="744" spans="2:7" ht="12.75">
      <c r="B744" s="55"/>
      <c r="D744" s="55"/>
      <c r="E744" s="55"/>
      <c r="F744" s="55"/>
      <c r="G744" s="55"/>
    </row>
    <row r="745" spans="2:7" ht="12.75">
      <c r="B745" s="55"/>
      <c r="D745" s="55"/>
      <c r="E745" s="55"/>
      <c r="F745" s="55"/>
      <c r="G745" s="55"/>
    </row>
    <row r="746" spans="2:7" ht="12.75">
      <c r="B746" s="55"/>
      <c r="D746" s="55"/>
      <c r="E746" s="55"/>
      <c r="F746" s="55"/>
      <c r="G746" s="55"/>
    </row>
    <row r="747" spans="2:7" ht="12.75">
      <c r="B747" s="55"/>
      <c r="D747" s="55"/>
      <c r="E747" s="55"/>
      <c r="F747" s="55"/>
      <c r="G747" s="55"/>
    </row>
    <row r="748" spans="2:7" ht="12.75">
      <c r="B748" s="55"/>
      <c r="D748" s="55"/>
      <c r="E748" s="55"/>
      <c r="F748" s="55"/>
      <c r="G748" s="55"/>
    </row>
    <row r="749" spans="2:7" ht="12.75">
      <c r="B749" s="55"/>
      <c r="D749" s="55"/>
      <c r="E749" s="55"/>
      <c r="F749" s="55"/>
      <c r="G749" s="55"/>
    </row>
    <row r="750" spans="2:7" ht="12.75">
      <c r="B750" s="55"/>
      <c r="D750" s="55"/>
      <c r="E750" s="55"/>
      <c r="F750" s="55"/>
      <c r="G750" s="55"/>
    </row>
    <row r="751" spans="2:7" ht="12.75">
      <c r="B751" s="55"/>
      <c r="D751" s="55"/>
      <c r="E751" s="55"/>
      <c r="F751" s="55"/>
      <c r="G751" s="55"/>
    </row>
    <row r="752" spans="2:7" ht="12.75">
      <c r="B752" s="55"/>
      <c r="D752" s="55"/>
      <c r="E752" s="55"/>
      <c r="F752" s="55"/>
      <c r="G752" s="55"/>
    </row>
    <row r="753" spans="2:7" ht="12.75">
      <c r="B753" s="55"/>
      <c r="D753" s="55"/>
      <c r="E753" s="55"/>
      <c r="F753" s="55"/>
      <c r="G753" s="55"/>
    </row>
    <row r="754" spans="2:7" ht="12.75">
      <c r="B754" s="55"/>
      <c r="D754" s="55"/>
      <c r="E754" s="55"/>
      <c r="F754" s="55"/>
      <c r="G754" s="55"/>
    </row>
    <row r="755" spans="2:7" ht="12.75">
      <c r="B755" s="55"/>
      <c r="D755" s="55"/>
      <c r="E755" s="55"/>
      <c r="F755" s="55"/>
      <c r="G755" s="55"/>
    </row>
    <row r="756" spans="2:7" ht="12.75">
      <c r="B756" s="55"/>
      <c r="D756" s="55"/>
      <c r="E756" s="55"/>
      <c r="F756" s="55"/>
      <c r="G756" s="55"/>
    </row>
    <row r="757" spans="2:7" ht="12.75">
      <c r="B757" s="55"/>
      <c r="D757" s="55"/>
      <c r="E757" s="55"/>
      <c r="F757" s="55"/>
      <c r="G757" s="55"/>
    </row>
    <row r="758" spans="2:7" ht="12.75">
      <c r="B758" s="55"/>
      <c r="D758" s="55"/>
      <c r="E758" s="55"/>
      <c r="F758" s="55"/>
      <c r="G758" s="55"/>
    </row>
    <row r="759" spans="2:7" ht="12.75">
      <c r="B759" s="55"/>
      <c r="D759" s="55"/>
      <c r="E759" s="55"/>
      <c r="F759" s="55"/>
      <c r="G759" s="55"/>
    </row>
    <row r="760" spans="2:7" ht="12.75">
      <c r="B760" s="55"/>
      <c r="D760" s="55"/>
      <c r="E760" s="55"/>
      <c r="F760" s="55"/>
      <c r="G760" s="55"/>
    </row>
    <row r="761" spans="2:7" ht="12.75">
      <c r="B761" s="55"/>
      <c r="D761" s="55"/>
      <c r="E761" s="55"/>
      <c r="F761" s="55"/>
      <c r="G761" s="55"/>
    </row>
    <row r="762" spans="2:7" ht="12.75">
      <c r="B762" s="55"/>
      <c r="D762" s="55"/>
      <c r="E762" s="55"/>
      <c r="F762" s="55"/>
      <c r="G762" s="55"/>
    </row>
    <row r="763" spans="2:7" ht="12.75">
      <c r="B763" s="55"/>
      <c r="D763" s="55"/>
      <c r="E763" s="55"/>
      <c r="F763" s="55"/>
      <c r="G763" s="55"/>
    </row>
    <row r="764" spans="2:7" ht="12.75">
      <c r="B764" s="55"/>
      <c r="D764" s="55"/>
      <c r="E764" s="55"/>
      <c r="F764" s="55"/>
      <c r="G764" s="55"/>
    </row>
    <row r="765" spans="2:7" ht="12.75">
      <c r="B765" s="55"/>
      <c r="D765" s="55"/>
      <c r="E765" s="55"/>
      <c r="F765" s="55"/>
      <c r="G765" s="55"/>
    </row>
    <row r="766" spans="2:7" ht="12.75">
      <c r="B766" s="55"/>
      <c r="D766" s="55"/>
      <c r="E766" s="55"/>
      <c r="F766" s="55"/>
      <c r="G766" s="55"/>
    </row>
    <row r="767" spans="2:7" ht="12.75">
      <c r="B767" s="55"/>
      <c r="D767" s="55"/>
      <c r="E767" s="55"/>
      <c r="F767" s="55"/>
      <c r="G767" s="55"/>
    </row>
    <row r="768" spans="2:7" ht="12.75">
      <c r="B768" s="55"/>
      <c r="D768" s="55"/>
      <c r="E768" s="55"/>
      <c r="F768" s="55"/>
      <c r="G768" s="55"/>
    </row>
    <row r="769" spans="2:7" ht="12.75">
      <c r="B769" s="55"/>
      <c r="D769" s="55"/>
      <c r="E769" s="55"/>
      <c r="F769" s="55"/>
      <c r="G769" s="55"/>
    </row>
    <row r="770" spans="2:7" ht="12.75">
      <c r="B770" s="55"/>
      <c r="D770" s="55"/>
      <c r="E770" s="55"/>
      <c r="F770" s="55"/>
      <c r="G770" s="55"/>
    </row>
    <row r="771" spans="2:7" ht="12.75">
      <c r="B771" s="55"/>
      <c r="D771" s="55"/>
      <c r="E771" s="55"/>
      <c r="F771" s="55"/>
      <c r="G771" s="55"/>
    </row>
    <row r="772" spans="2:7" ht="12.75">
      <c r="B772" s="55"/>
      <c r="D772" s="55"/>
      <c r="E772" s="55"/>
      <c r="F772" s="55"/>
      <c r="G772" s="55"/>
    </row>
    <row r="773" spans="2:7" ht="12.75">
      <c r="B773" s="55"/>
      <c r="D773" s="55"/>
      <c r="E773" s="55"/>
      <c r="F773" s="55"/>
      <c r="G773" s="55"/>
    </row>
    <row r="774" spans="2:7" ht="12.75">
      <c r="B774" s="55"/>
      <c r="D774" s="55"/>
      <c r="E774" s="55"/>
      <c r="F774" s="55"/>
      <c r="G774" s="55"/>
    </row>
    <row r="775" spans="2:7" ht="12.75">
      <c r="B775" s="55"/>
      <c r="D775" s="55"/>
      <c r="E775" s="55"/>
      <c r="F775" s="55"/>
      <c r="G775" s="55"/>
    </row>
    <row r="776" spans="2:7" ht="12.75">
      <c r="B776" s="55"/>
      <c r="D776" s="55"/>
      <c r="E776" s="55"/>
      <c r="F776" s="55"/>
      <c r="G776" s="55"/>
    </row>
    <row r="777" spans="2:7" ht="12.75">
      <c r="B777" s="55"/>
      <c r="D777" s="55"/>
      <c r="E777" s="55"/>
      <c r="F777" s="55"/>
      <c r="G777" s="55"/>
    </row>
    <row r="778" spans="2:7" ht="12.75">
      <c r="B778" s="55"/>
      <c r="D778" s="55"/>
      <c r="E778" s="55"/>
      <c r="F778" s="55"/>
      <c r="G778" s="55"/>
    </row>
    <row r="779" spans="2:7" ht="12.75">
      <c r="B779" s="55"/>
      <c r="D779" s="55"/>
      <c r="E779" s="55"/>
      <c r="F779" s="55"/>
      <c r="G779" s="55"/>
    </row>
    <row r="780" spans="2:7" ht="12.75">
      <c r="B780" s="55"/>
      <c r="D780" s="55"/>
      <c r="E780" s="55"/>
      <c r="F780" s="55"/>
      <c r="G780" s="55"/>
    </row>
    <row r="781" spans="2:7" ht="12.75">
      <c r="B781" s="55"/>
      <c r="D781" s="55"/>
      <c r="E781" s="55"/>
      <c r="F781" s="55"/>
      <c r="G781" s="55"/>
    </row>
    <row r="782" spans="2:7" ht="12.75">
      <c r="B782" s="55"/>
      <c r="D782" s="55"/>
      <c r="E782" s="55"/>
      <c r="F782" s="55"/>
      <c r="G782" s="55"/>
    </row>
    <row r="783" spans="2:7" ht="12.75">
      <c r="B783" s="55"/>
      <c r="D783" s="55"/>
      <c r="E783" s="55"/>
      <c r="F783" s="55"/>
      <c r="G783" s="55"/>
    </row>
    <row r="784" spans="2:7" ht="12.75">
      <c r="B784" s="55"/>
      <c r="D784" s="55"/>
      <c r="E784" s="55"/>
      <c r="F784" s="55"/>
      <c r="G784" s="55"/>
    </row>
    <row r="785" spans="2:7" ht="12.75">
      <c r="B785" s="55"/>
      <c r="D785" s="55"/>
      <c r="E785" s="55"/>
      <c r="F785" s="55"/>
      <c r="G785" s="55"/>
    </row>
    <row r="786" spans="2:7" ht="12.75">
      <c r="B786" s="55"/>
      <c r="D786" s="55"/>
      <c r="E786" s="55"/>
      <c r="F786" s="55"/>
      <c r="G786" s="55"/>
    </row>
    <row r="787" spans="2:7" ht="12.75">
      <c r="B787" s="55"/>
      <c r="D787" s="55"/>
      <c r="E787" s="55"/>
      <c r="F787" s="55"/>
      <c r="G787" s="55"/>
    </row>
    <row r="788" spans="2:7" ht="12.75">
      <c r="B788" s="55"/>
      <c r="D788" s="55"/>
      <c r="E788" s="55"/>
      <c r="F788" s="55"/>
      <c r="G788" s="55"/>
    </row>
    <row r="789" spans="2:7" ht="12.75">
      <c r="B789" s="55"/>
      <c r="D789" s="55"/>
      <c r="E789" s="55"/>
      <c r="F789" s="55"/>
      <c r="G789" s="55"/>
    </row>
    <row r="790" spans="2:7" ht="12.75">
      <c r="B790" s="55"/>
      <c r="D790" s="55"/>
      <c r="E790" s="55"/>
      <c r="F790" s="55"/>
      <c r="G790" s="55"/>
    </row>
    <row r="791" spans="2:7" ht="12.75">
      <c r="B791" s="55"/>
      <c r="D791" s="55"/>
      <c r="E791" s="55"/>
      <c r="F791" s="55"/>
      <c r="G791" s="55"/>
    </row>
    <row r="792" spans="2:7" ht="12.75">
      <c r="B792" s="55"/>
      <c r="D792" s="55"/>
      <c r="E792" s="55"/>
      <c r="F792" s="55"/>
      <c r="G792" s="55"/>
    </row>
    <row r="793" spans="2:7" ht="12.75">
      <c r="B793" s="55"/>
      <c r="D793" s="55"/>
      <c r="E793" s="55"/>
      <c r="F793" s="55"/>
      <c r="G793" s="55"/>
    </row>
    <row r="794" spans="2:7" ht="12.75">
      <c r="B794" s="55"/>
      <c r="D794" s="55"/>
      <c r="E794" s="55"/>
      <c r="F794" s="55"/>
      <c r="G794" s="55"/>
    </row>
    <row r="795" spans="2:7" ht="12.75">
      <c r="B795" s="55"/>
      <c r="D795" s="55"/>
      <c r="E795" s="55"/>
      <c r="F795" s="55"/>
      <c r="G795" s="55"/>
    </row>
    <row r="796" spans="2:7" ht="12.75">
      <c r="B796" s="55"/>
      <c r="D796" s="55"/>
      <c r="E796" s="55"/>
      <c r="F796" s="55"/>
      <c r="G796" s="55"/>
    </row>
    <row r="797" spans="2:7" ht="12.75">
      <c r="B797" s="55"/>
      <c r="D797" s="55"/>
      <c r="E797" s="55"/>
      <c r="F797" s="55"/>
      <c r="G797" s="55"/>
    </row>
    <row r="798" spans="2:7" ht="12.75">
      <c r="B798" s="55"/>
      <c r="D798" s="55"/>
      <c r="E798" s="55"/>
      <c r="F798" s="55"/>
      <c r="G798" s="55"/>
    </row>
    <row r="799" spans="2:7" ht="12.75">
      <c r="B799" s="55"/>
      <c r="D799" s="55"/>
      <c r="E799" s="55"/>
      <c r="F799" s="55"/>
      <c r="G799" s="55"/>
    </row>
    <row r="800" spans="2:7" ht="12.75">
      <c r="B800" s="55"/>
      <c r="D800" s="55"/>
      <c r="E800" s="55"/>
      <c r="F800" s="55"/>
      <c r="G800" s="55"/>
    </row>
    <row r="801" spans="2:7" ht="12.75">
      <c r="B801" s="55"/>
      <c r="D801" s="55"/>
      <c r="E801" s="55"/>
      <c r="F801" s="55"/>
      <c r="G801" s="55"/>
    </row>
    <row r="802" spans="2:7" ht="12.75">
      <c r="B802" s="55"/>
      <c r="D802" s="55"/>
      <c r="E802" s="55"/>
      <c r="F802" s="55"/>
      <c r="G802" s="55"/>
    </row>
    <row r="803" spans="2:7" ht="12.75">
      <c r="B803" s="55"/>
      <c r="D803" s="55"/>
      <c r="E803" s="55"/>
      <c r="F803" s="55"/>
      <c r="G803" s="55"/>
    </row>
    <row r="804" spans="2:7" ht="12.75">
      <c r="B804" s="55"/>
      <c r="D804" s="55"/>
      <c r="E804" s="55"/>
      <c r="F804" s="55"/>
      <c r="G804" s="55"/>
    </row>
    <row r="805" spans="2:7" ht="12.75">
      <c r="B805" s="55"/>
      <c r="D805" s="55"/>
      <c r="E805" s="55"/>
      <c r="F805" s="55"/>
      <c r="G805" s="55"/>
    </row>
    <row r="806" spans="2:7" ht="12.75">
      <c r="B806" s="55"/>
      <c r="D806" s="55"/>
      <c r="E806" s="55"/>
      <c r="F806" s="55"/>
      <c r="G806" s="55"/>
    </row>
    <row r="807" spans="2:7" ht="12.75">
      <c r="B807" s="55"/>
      <c r="D807" s="55"/>
      <c r="E807" s="55"/>
      <c r="F807" s="55"/>
      <c r="G807" s="55"/>
    </row>
    <row r="808" spans="2:7" ht="12.75">
      <c r="B808" s="55"/>
      <c r="D808" s="55"/>
      <c r="E808" s="55"/>
      <c r="F808" s="55"/>
      <c r="G808" s="55"/>
    </row>
    <row r="809" spans="2:7" ht="12.75">
      <c r="B809" s="55"/>
      <c r="D809" s="55"/>
      <c r="E809" s="55"/>
      <c r="F809" s="55"/>
      <c r="G809" s="55"/>
    </row>
    <row r="810" spans="2:7" ht="12.75">
      <c r="B810" s="55"/>
      <c r="D810" s="55"/>
      <c r="E810" s="55"/>
      <c r="F810" s="55"/>
      <c r="G810" s="55"/>
    </row>
    <row r="811" spans="2:7" ht="12.75">
      <c r="B811" s="55"/>
      <c r="D811" s="55"/>
      <c r="E811" s="55"/>
      <c r="F811" s="55"/>
      <c r="G811" s="55"/>
    </row>
    <row r="812" spans="2:7" ht="12.75">
      <c r="B812" s="55"/>
      <c r="D812" s="55"/>
      <c r="E812" s="55"/>
      <c r="F812" s="55"/>
      <c r="G812" s="55"/>
    </row>
    <row r="813" spans="2:7" ht="12.75">
      <c r="B813" s="55"/>
      <c r="D813" s="55"/>
      <c r="E813" s="55"/>
      <c r="F813" s="55"/>
      <c r="G813" s="55"/>
    </row>
    <row r="814" spans="2:7" ht="12.75">
      <c r="B814" s="55"/>
      <c r="D814" s="55"/>
      <c r="E814" s="55"/>
      <c r="F814" s="55"/>
      <c r="G814" s="55"/>
    </row>
    <row r="815" spans="2:7" ht="12.75">
      <c r="B815" s="55"/>
      <c r="D815" s="55"/>
      <c r="E815" s="55"/>
      <c r="F815" s="55"/>
      <c r="G815" s="55"/>
    </row>
    <row r="816" spans="2:7" ht="12.75">
      <c r="B816" s="55"/>
      <c r="D816" s="55"/>
      <c r="E816" s="55"/>
      <c r="F816" s="55"/>
      <c r="G816" s="55"/>
    </row>
    <row r="817" spans="2:7" ht="12.75">
      <c r="B817" s="55"/>
      <c r="D817" s="55"/>
      <c r="E817" s="55"/>
      <c r="F817" s="55"/>
      <c r="G817" s="55"/>
    </row>
    <row r="818" spans="2:7" ht="12.75">
      <c r="B818" s="55"/>
      <c r="D818" s="55"/>
      <c r="E818" s="55"/>
      <c r="F818" s="55"/>
      <c r="G818" s="55"/>
    </row>
    <row r="819" spans="2:7" ht="12.75">
      <c r="B819" s="55"/>
      <c r="D819" s="55"/>
      <c r="E819" s="55"/>
      <c r="F819" s="55"/>
      <c r="G819" s="55"/>
    </row>
    <row r="820" spans="2:7" ht="12.75">
      <c r="B820" s="55"/>
      <c r="D820" s="55"/>
      <c r="E820" s="55"/>
      <c r="F820" s="55"/>
      <c r="G820" s="55"/>
    </row>
    <row r="821" spans="2:7" ht="12.75">
      <c r="B821" s="55"/>
      <c r="D821" s="55"/>
      <c r="E821" s="55"/>
      <c r="F821" s="55"/>
      <c r="G821" s="55"/>
    </row>
    <row r="822" spans="2:7" ht="12.75">
      <c r="B822" s="55"/>
      <c r="D822" s="55"/>
      <c r="E822" s="55"/>
      <c r="F822" s="55"/>
      <c r="G822" s="55"/>
    </row>
    <row r="823" spans="2:7" ht="12.75">
      <c r="B823" s="55"/>
      <c r="D823" s="55"/>
      <c r="E823" s="55"/>
      <c r="F823" s="55"/>
      <c r="G823" s="55"/>
    </row>
    <row r="824" spans="2:7" ht="12.75">
      <c r="B824" s="55"/>
      <c r="D824" s="55"/>
      <c r="E824" s="55"/>
      <c r="F824" s="55"/>
      <c r="G824" s="55"/>
    </row>
    <row r="825" spans="2:7" ht="12.75">
      <c r="B825" s="55"/>
      <c r="D825" s="55"/>
      <c r="E825" s="55"/>
      <c r="F825" s="55"/>
      <c r="G825" s="55"/>
    </row>
    <row r="826" spans="2:7" ht="12.75">
      <c r="B826" s="55"/>
      <c r="D826" s="55"/>
      <c r="E826" s="55"/>
      <c r="F826" s="55"/>
      <c r="G826" s="55"/>
    </row>
    <row r="827" spans="2:7" ht="12.75">
      <c r="B827" s="55"/>
      <c r="D827" s="55"/>
      <c r="E827" s="55"/>
      <c r="F827" s="55"/>
      <c r="G827" s="55"/>
    </row>
    <row r="828" spans="2:7" ht="12.75">
      <c r="B828" s="55"/>
      <c r="D828" s="55"/>
      <c r="E828" s="55"/>
      <c r="F828" s="55"/>
      <c r="G828" s="55"/>
    </row>
    <row r="829" spans="2:7" ht="12.75">
      <c r="B829" s="55"/>
      <c r="D829" s="55"/>
      <c r="E829" s="55"/>
      <c r="F829" s="55"/>
      <c r="G829" s="55"/>
    </row>
    <row r="830" spans="2:7" ht="12.75">
      <c r="B830" s="55"/>
      <c r="D830" s="55"/>
      <c r="E830" s="55"/>
      <c r="F830" s="55"/>
      <c r="G830" s="55"/>
    </row>
    <row r="831" spans="2:7" ht="12.75">
      <c r="B831" s="55"/>
      <c r="D831" s="55"/>
      <c r="E831" s="55"/>
      <c r="F831" s="55"/>
      <c r="G831" s="55"/>
    </row>
    <row r="832" spans="2:7" ht="12.75">
      <c r="B832" s="55"/>
      <c r="D832" s="55"/>
      <c r="E832" s="55"/>
      <c r="F832" s="55"/>
      <c r="G832" s="55"/>
    </row>
    <row r="833" spans="2:7" ht="12.75">
      <c r="B833" s="55"/>
      <c r="D833" s="55"/>
      <c r="E833" s="55"/>
      <c r="F833" s="55"/>
      <c r="G833" s="55"/>
    </row>
    <row r="834" spans="2:7" ht="12.75">
      <c r="B834" s="55"/>
      <c r="D834" s="55"/>
      <c r="E834" s="55"/>
      <c r="F834" s="55"/>
      <c r="G834" s="55"/>
    </row>
    <row r="835" spans="2:7" ht="12.75">
      <c r="B835" s="55"/>
      <c r="D835" s="55"/>
      <c r="E835" s="55"/>
      <c r="F835" s="55"/>
      <c r="G835" s="55"/>
    </row>
    <row r="836" spans="2:7" ht="12.75">
      <c r="B836" s="55"/>
      <c r="D836" s="55"/>
      <c r="E836" s="55"/>
      <c r="F836" s="55"/>
      <c r="G836" s="55"/>
    </row>
    <row r="837" spans="2:7" ht="12.75">
      <c r="B837" s="55"/>
      <c r="D837" s="55"/>
      <c r="E837" s="55"/>
      <c r="F837" s="55"/>
      <c r="G837" s="55"/>
    </row>
    <row r="838" spans="2:7" ht="12.75">
      <c r="B838" s="55"/>
      <c r="D838" s="55"/>
      <c r="E838" s="55"/>
      <c r="F838" s="55"/>
      <c r="G838" s="55"/>
    </row>
    <row r="839" spans="2:7" ht="12.75">
      <c r="B839" s="55"/>
      <c r="D839" s="55"/>
      <c r="E839" s="55"/>
      <c r="F839" s="55"/>
      <c r="G839" s="55"/>
    </row>
    <row r="840" spans="2:7" ht="12.75">
      <c r="B840" s="55"/>
      <c r="D840" s="55"/>
      <c r="E840" s="55"/>
      <c r="F840" s="55"/>
      <c r="G840" s="55"/>
    </row>
    <row r="841" spans="2:7" ht="12.75">
      <c r="B841" s="55"/>
      <c r="D841" s="55"/>
      <c r="E841" s="55"/>
      <c r="F841" s="55"/>
      <c r="G841" s="55"/>
    </row>
    <row r="842" spans="2:7" ht="12.75">
      <c r="B842" s="55"/>
      <c r="D842" s="55"/>
      <c r="E842" s="55"/>
      <c r="F842" s="55"/>
      <c r="G842" s="55"/>
    </row>
    <row r="843" spans="2:7" ht="12.75">
      <c r="B843" s="55"/>
      <c r="D843" s="55"/>
      <c r="E843" s="55"/>
      <c r="F843" s="55"/>
      <c r="G843" s="55"/>
    </row>
    <row r="844" spans="2:7" ht="12.75">
      <c r="B844" s="55"/>
      <c r="D844" s="55"/>
      <c r="E844" s="55"/>
      <c r="F844" s="55"/>
      <c r="G844" s="55"/>
    </row>
    <row r="845" spans="2:7" ht="12.75">
      <c r="B845" s="55"/>
      <c r="D845" s="55"/>
      <c r="E845" s="55"/>
      <c r="F845" s="55"/>
      <c r="G845" s="55"/>
    </row>
    <row r="846" spans="2:7" ht="12.75">
      <c r="B846" s="55"/>
      <c r="D846" s="55"/>
      <c r="E846" s="55"/>
      <c r="F846" s="55"/>
      <c r="G846" s="55"/>
    </row>
    <row r="847" spans="2:7" ht="12.75">
      <c r="B847" s="55"/>
      <c r="D847" s="55"/>
      <c r="E847" s="55"/>
      <c r="F847" s="55"/>
      <c r="G847" s="55"/>
    </row>
    <row r="848" spans="2:7" ht="12.75">
      <c r="B848" s="55"/>
      <c r="D848" s="55"/>
      <c r="E848" s="55"/>
      <c r="F848" s="55"/>
      <c r="G848" s="55"/>
    </row>
    <row r="849" spans="2:7" ht="12.75">
      <c r="B849" s="55"/>
      <c r="D849" s="55"/>
      <c r="E849" s="55"/>
      <c r="F849" s="55"/>
      <c r="G849" s="55"/>
    </row>
    <row r="850" spans="2:7" ht="12.75">
      <c r="B850" s="55"/>
      <c r="D850" s="55"/>
      <c r="E850" s="55"/>
      <c r="F850" s="55"/>
      <c r="G850" s="55"/>
    </row>
    <row r="851" spans="2:7" ht="12.75">
      <c r="B851" s="55"/>
      <c r="D851" s="55"/>
      <c r="E851" s="55"/>
      <c r="F851" s="55"/>
      <c r="G851" s="55"/>
    </row>
    <row r="852" spans="2:7" ht="12.75">
      <c r="B852" s="55"/>
      <c r="D852" s="55"/>
      <c r="E852" s="55"/>
      <c r="F852" s="55"/>
      <c r="G852" s="55"/>
    </row>
    <row r="853" spans="2:7" ht="12.75">
      <c r="B853" s="55"/>
      <c r="D853" s="55"/>
      <c r="E853" s="55"/>
      <c r="F853" s="55"/>
      <c r="G853" s="55"/>
    </row>
    <row r="854" spans="2:7" ht="12.75">
      <c r="B854" s="55"/>
      <c r="D854" s="55"/>
      <c r="E854" s="55"/>
      <c r="F854" s="55"/>
      <c r="G854" s="55"/>
    </row>
    <row r="855" spans="2:7" ht="12.75">
      <c r="B855" s="55"/>
      <c r="D855" s="55"/>
      <c r="E855" s="55"/>
      <c r="F855" s="55"/>
      <c r="G855" s="55"/>
    </row>
    <row r="856" spans="2:7" ht="12.75">
      <c r="B856" s="55"/>
      <c r="D856" s="55"/>
      <c r="E856" s="55"/>
      <c r="F856" s="55"/>
      <c r="G856" s="55"/>
    </row>
    <row r="857" spans="2:7" ht="12.75">
      <c r="B857" s="55"/>
      <c r="D857" s="55"/>
      <c r="E857" s="55"/>
      <c r="F857" s="55"/>
      <c r="G857" s="55"/>
    </row>
    <row r="858" spans="2:7" ht="12.75">
      <c r="B858" s="55"/>
      <c r="D858" s="55"/>
      <c r="E858" s="55"/>
      <c r="F858" s="55"/>
      <c r="G858" s="55"/>
    </row>
    <row r="859" spans="2:7" ht="12.75">
      <c r="B859" s="55"/>
      <c r="D859" s="55"/>
      <c r="E859" s="55"/>
      <c r="F859" s="55"/>
      <c r="G859" s="55"/>
    </row>
    <row r="860" spans="2:7" ht="12.75">
      <c r="B860" s="55"/>
      <c r="D860" s="55"/>
      <c r="E860" s="55"/>
      <c r="F860" s="55"/>
      <c r="G860" s="55"/>
    </row>
    <row r="861" spans="2:7" ht="12.75">
      <c r="B861" s="55"/>
      <c r="D861" s="55"/>
      <c r="E861" s="55"/>
      <c r="F861" s="55"/>
      <c r="G861" s="55"/>
    </row>
    <row r="862" spans="2:7" ht="12.75">
      <c r="B862" s="55"/>
      <c r="D862" s="55"/>
      <c r="E862" s="55"/>
      <c r="F862" s="55"/>
      <c r="G862" s="55"/>
    </row>
    <row r="863" spans="2:7" ht="12.75">
      <c r="B863" s="55"/>
      <c r="D863" s="55"/>
      <c r="E863" s="55"/>
      <c r="F863" s="55"/>
      <c r="G863" s="55"/>
    </row>
    <row r="864" spans="2:7" ht="12.75">
      <c r="B864" s="55"/>
      <c r="D864" s="55"/>
      <c r="E864" s="55"/>
      <c r="F864" s="55"/>
      <c r="G864" s="55"/>
    </row>
    <row r="865" spans="2:7" ht="12.75">
      <c r="B865" s="55"/>
      <c r="D865" s="55"/>
      <c r="E865" s="55"/>
      <c r="F865" s="55"/>
      <c r="G865" s="55"/>
    </row>
    <row r="866" spans="2:7" ht="12.75">
      <c r="B866" s="55"/>
      <c r="D866" s="55"/>
      <c r="E866" s="55"/>
      <c r="F866" s="55"/>
      <c r="G866" s="55"/>
    </row>
    <row r="867" spans="2:7" ht="12.75">
      <c r="B867" s="55"/>
      <c r="D867" s="55"/>
      <c r="E867" s="55"/>
      <c r="F867" s="55"/>
      <c r="G867" s="55"/>
    </row>
    <row r="868" spans="2:7" ht="12.75">
      <c r="B868" s="55"/>
      <c r="D868" s="55"/>
      <c r="E868" s="55"/>
      <c r="F868" s="55"/>
      <c r="G868" s="55"/>
    </row>
    <row r="869" spans="2:7" ht="12.75">
      <c r="B869" s="55"/>
      <c r="D869" s="55"/>
      <c r="E869" s="55"/>
      <c r="F869" s="55"/>
      <c r="G869" s="55"/>
    </row>
    <row r="870" spans="2:7" ht="12.75">
      <c r="B870" s="55"/>
      <c r="D870" s="55"/>
      <c r="E870" s="55"/>
      <c r="F870" s="55"/>
      <c r="G870" s="55"/>
    </row>
    <row r="871" spans="2:7" ht="12.75">
      <c r="B871" s="55"/>
      <c r="D871" s="55"/>
      <c r="E871" s="55"/>
      <c r="F871" s="55"/>
      <c r="G871" s="55"/>
    </row>
    <row r="872" spans="2:7" ht="12.75">
      <c r="B872" s="55"/>
      <c r="D872" s="55"/>
      <c r="E872" s="55"/>
      <c r="F872" s="55"/>
      <c r="G872" s="55"/>
    </row>
    <row r="873" spans="2:7" ht="12.75">
      <c r="B873" s="55"/>
      <c r="D873" s="55"/>
      <c r="E873" s="55"/>
      <c r="F873" s="55"/>
      <c r="G873" s="55"/>
    </row>
    <row r="874" spans="2:7" ht="12.75">
      <c r="B874" s="55"/>
      <c r="D874" s="55"/>
      <c r="E874" s="55"/>
      <c r="F874" s="55"/>
      <c r="G874" s="55"/>
    </row>
    <row r="875" spans="2:7" ht="12.75">
      <c r="B875" s="55"/>
      <c r="D875" s="55"/>
      <c r="E875" s="55"/>
      <c r="F875" s="55"/>
      <c r="G875" s="55"/>
    </row>
    <row r="876" spans="2:7" ht="12.75">
      <c r="B876" s="55"/>
      <c r="D876" s="55"/>
      <c r="E876" s="55"/>
      <c r="F876" s="55"/>
      <c r="G876" s="55"/>
    </row>
    <row r="877" spans="2:7" ht="12.75">
      <c r="B877" s="55"/>
      <c r="D877" s="55"/>
      <c r="E877" s="55"/>
      <c r="F877" s="55"/>
      <c r="G877" s="55"/>
    </row>
    <row r="878" spans="2:7" ht="12.75">
      <c r="B878" s="55"/>
      <c r="D878" s="55"/>
      <c r="E878" s="55"/>
      <c r="F878" s="55"/>
      <c r="G878" s="55"/>
    </row>
    <row r="879" spans="2:7" ht="12.75">
      <c r="B879" s="55"/>
      <c r="D879" s="55"/>
      <c r="E879" s="55"/>
      <c r="F879" s="55"/>
      <c r="G879" s="55"/>
    </row>
    <row r="880" spans="2:7" ht="12.75">
      <c r="B880" s="55"/>
      <c r="D880" s="55"/>
      <c r="E880" s="55"/>
      <c r="F880" s="55"/>
      <c r="G880" s="55"/>
    </row>
    <row r="881" spans="2:7" ht="12.75">
      <c r="B881" s="55"/>
      <c r="D881" s="55"/>
      <c r="E881" s="55"/>
      <c r="F881" s="55"/>
      <c r="G881" s="55"/>
    </row>
    <row r="882" spans="2:7" ht="12.75">
      <c r="B882" s="55"/>
      <c r="D882" s="55"/>
      <c r="E882" s="55"/>
      <c r="F882" s="55"/>
      <c r="G882" s="55"/>
    </row>
    <row r="883" spans="2:7" ht="12.75">
      <c r="B883" s="55"/>
      <c r="D883" s="55"/>
      <c r="E883" s="55"/>
      <c r="F883" s="55"/>
      <c r="G883" s="55"/>
    </row>
    <row r="884" spans="2:7" ht="12.75">
      <c r="B884" s="55"/>
      <c r="D884" s="55"/>
      <c r="E884" s="55"/>
      <c r="F884" s="55"/>
      <c r="G884" s="55"/>
    </row>
    <row r="885" spans="2:7" ht="12.75">
      <c r="B885" s="55"/>
      <c r="D885" s="55"/>
      <c r="E885" s="55"/>
      <c r="F885" s="55"/>
      <c r="G885" s="55"/>
    </row>
    <row r="886" spans="2:7" ht="12.75">
      <c r="B886" s="55"/>
      <c r="D886" s="55"/>
      <c r="E886" s="55"/>
      <c r="F886" s="55"/>
      <c r="G886" s="55"/>
    </row>
    <row r="887" spans="2:7" ht="12.75">
      <c r="B887" s="55"/>
      <c r="D887" s="55"/>
      <c r="E887" s="55"/>
      <c r="F887" s="55"/>
      <c r="G887" s="55"/>
    </row>
    <row r="888" spans="2:7" ht="12.75">
      <c r="B888" s="55"/>
      <c r="D888" s="55"/>
      <c r="E888" s="55"/>
      <c r="F888" s="55"/>
      <c r="G888" s="55"/>
    </row>
    <row r="889" spans="2:7" ht="12.75">
      <c r="B889" s="55"/>
      <c r="D889" s="55"/>
      <c r="E889" s="55"/>
      <c r="F889" s="55"/>
      <c r="G889" s="55"/>
    </row>
    <row r="890" spans="2:7" ht="12.75">
      <c r="B890" s="55"/>
      <c r="D890" s="55"/>
      <c r="E890" s="55"/>
      <c r="F890" s="55"/>
      <c r="G890" s="55"/>
    </row>
    <row r="891" spans="2:7" ht="12.75">
      <c r="B891" s="55"/>
      <c r="D891" s="55"/>
      <c r="E891" s="55"/>
      <c r="F891" s="55"/>
      <c r="G891" s="55"/>
    </row>
    <row r="892" spans="2:7" ht="12.75">
      <c r="B892" s="55"/>
      <c r="D892" s="55"/>
      <c r="E892" s="55"/>
      <c r="F892" s="55"/>
      <c r="G892" s="55"/>
    </row>
    <row r="893" spans="2:7" ht="12.75">
      <c r="B893" s="55"/>
      <c r="D893" s="55"/>
      <c r="E893" s="55"/>
      <c r="F893" s="55"/>
      <c r="G893" s="55"/>
    </row>
    <row r="894" spans="2:7" ht="12.75">
      <c r="B894" s="55"/>
      <c r="D894" s="55"/>
      <c r="E894" s="55"/>
      <c r="F894" s="55"/>
      <c r="G894" s="55"/>
    </row>
    <row r="895" spans="2:7" ht="12.75">
      <c r="B895" s="55"/>
      <c r="D895" s="55"/>
      <c r="E895" s="55"/>
      <c r="F895" s="55"/>
      <c r="G895" s="55"/>
    </row>
    <row r="896" spans="2:7" ht="12.75">
      <c r="B896" s="55"/>
      <c r="D896" s="55"/>
      <c r="E896" s="55"/>
      <c r="F896" s="55"/>
      <c r="G896" s="55"/>
    </row>
    <row r="897" spans="2:7" ht="12.75">
      <c r="B897" s="55"/>
      <c r="D897" s="55"/>
      <c r="E897" s="55"/>
      <c r="F897" s="55"/>
      <c r="G897" s="55"/>
    </row>
    <row r="898" spans="2:7" ht="12.75">
      <c r="B898" s="55"/>
      <c r="D898" s="55"/>
      <c r="E898" s="55"/>
      <c r="F898" s="55"/>
      <c r="G898" s="55"/>
    </row>
    <row r="899" spans="2:7" ht="12.75">
      <c r="B899" s="55"/>
      <c r="D899" s="55"/>
      <c r="E899" s="55"/>
      <c r="F899" s="55"/>
      <c r="G899" s="55"/>
    </row>
    <row r="900" spans="2:7" ht="12.75">
      <c r="B900" s="55"/>
      <c r="D900" s="55"/>
      <c r="E900" s="55"/>
      <c r="F900" s="55"/>
      <c r="G900" s="55"/>
    </row>
    <row r="901" spans="2:7" ht="12.75">
      <c r="B901" s="55"/>
      <c r="D901" s="55"/>
      <c r="E901" s="55"/>
      <c r="F901" s="55"/>
      <c r="G901" s="55"/>
    </row>
    <row r="902" spans="2:7" ht="12.75">
      <c r="B902" s="55"/>
      <c r="D902" s="55"/>
      <c r="E902" s="55"/>
      <c r="F902" s="55"/>
      <c r="G902" s="55"/>
    </row>
    <row r="903" spans="2:7" ht="12.75">
      <c r="B903" s="55"/>
      <c r="D903" s="55"/>
      <c r="E903" s="55"/>
      <c r="F903" s="55"/>
      <c r="G903" s="55"/>
    </row>
    <row r="904" spans="2:7" ht="12.75">
      <c r="B904" s="55"/>
      <c r="D904" s="55"/>
      <c r="E904" s="55"/>
      <c r="F904" s="55"/>
      <c r="G904" s="55"/>
    </row>
    <row r="905" spans="2:7" ht="12.75">
      <c r="B905" s="55"/>
      <c r="D905" s="55"/>
      <c r="E905" s="55"/>
      <c r="F905" s="55"/>
      <c r="G905" s="55"/>
    </row>
    <row r="906" spans="2:7" ht="12.75">
      <c r="B906" s="55"/>
      <c r="D906" s="55"/>
      <c r="E906" s="55"/>
      <c r="F906" s="55"/>
      <c r="G906" s="55"/>
    </row>
    <row r="907" spans="2:7" ht="12.75">
      <c r="B907" s="55"/>
      <c r="D907" s="55"/>
      <c r="E907" s="55"/>
      <c r="F907" s="55"/>
      <c r="G907" s="55"/>
    </row>
    <row r="908" spans="2:7" ht="12.75">
      <c r="B908" s="55"/>
      <c r="D908" s="55"/>
      <c r="E908" s="55"/>
      <c r="F908" s="55"/>
      <c r="G908" s="55"/>
    </row>
    <row r="909" spans="2:7" ht="12.75">
      <c r="B909" s="55"/>
      <c r="D909" s="55"/>
      <c r="E909" s="55"/>
      <c r="F909" s="55"/>
      <c r="G909" s="55"/>
    </row>
    <row r="910" spans="2:7" ht="12.75">
      <c r="B910" s="55"/>
      <c r="D910" s="55"/>
      <c r="E910" s="55"/>
      <c r="F910" s="55"/>
      <c r="G910" s="55"/>
    </row>
    <row r="911" spans="2:7" ht="12.75">
      <c r="B911" s="55"/>
      <c r="D911" s="55"/>
      <c r="E911" s="55"/>
      <c r="F911" s="55"/>
      <c r="G911" s="55"/>
    </row>
    <row r="912" spans="2:7" ht="12.75">
      <c r="B912" s="55"/>
      <c r="D912" s="55"/>
      <c r="E912" s="55"/>
      <c r="F912" s="55"/>
      <c r="G912" s="55"/>
    </row>
    <row r="913" spans="2:7" ht="12.75">
      <c r="B913" s="55"/>
      <c r="D913" s="55"/>
      <c r="E913" s="55"/>
      <c r="F913" s="55"/>
      <c r="G913" s="55"/>
    </row>
    <row r="914" spans="2:7" ht="12.75">
      <c r="B914" s="55"/>
      <c r="D914" s="55"/>
      <c r="E914" s="55"/>
      <c r="F914" s="55"/>
      <c r="G914" s="55"/>
    </row>
    <row r="915" spans="2:7" ht="12.75">
      <c r="B915" s="55"/>
      <c r="D915" s="55"/>
      <c r="E915" s="55"/>
      <c r="F915" s="55"/>
      <c r="G915" s="55"/>
    </row>
    <row r="916" spans="2:7" ht="12.75">
      <c r="B916" s="55"/>
      <c r="D916" s="55"/>
      <c r="E916" s="55"/>
      <c r="F916" s="55"/>
      <c r="G916" s="55"/>
    </row>
    <row r="917" spans="2:7" ht="12.75">
      <c r="B917" s="55"/>
      <c r="D917" s="55"/>
      <c r="E917" s="55"/>
      <c r="F917" s="55"/>
      <c r="G917" s="55"/>
    </row>
    <row r="918" spans="2:7" ht="12.75">
      <c r="B918" s="55"/>
      <c r="D918" s="55"/>
      <c r="E918" s="55"/>
      <c r="F918" s="55"/>
      <c r="G918" s="55"/>
    </row>
    <row r="919" spans="2:7" ht="12.75">
      <c r="B919" s="55"/>
      <c r="D919" s="55"/>
      <c r="E919" s="55"/>
      <c r="F919" s="55"/>
      <c r="G919" s="55"/>
    </row>
    <row r="920" spans="2:7" ht="12.75">
      <c r="B920" s="55"/>
      <c r="D920" s="55"/>
      <c r="E920" s="55"/>
      <c r="F920" s="55"/>
      <c r="G920" s="55"/>
    </row>
    <row r="921" spans="2:7" ht="12.75">
      <c r="B921" s="55"/>
      <c r="D921" s="55"/>
      <c r="E921" s="55"/>
      <c r="F921" s="55"/>
      <c r="G921" s="55"/>
    </row>
    <row r="922" spans="2:7" ht="12.75">
      <c r="B922" s="55"/>
      <c r="D922" s="55"/>
      <c r="E922" s="55"/>
      <c r="F922" s="55"/>
      <c r="G922" s="55"/>
    </row>
    <row r="923" spans="2:7" ht="12.75">
      <c r="B923" s="55"/>
      <c r="D923" s="55"/>
      <c r="E923" s="55"/>
      <c r="F923" s="55"/>
      <c r="G923" s="55"/>
    </row>
    <row r="924" spans="2:7" ht="12.75">
      <c r="B924" s="55"/>
      <c r="D924" s="55"/>
      <c r="E924" s="55"/>
      <c r="F924" s="55"/>
      <c r="G924" s="55"/>
    </row>
    <row r="925" spans="2:7" ht="12.75">
      <c r="B925" s="55"/>
      <c r="D925" s="55"/>
      <c r="E925" s="55"/>
      <c r="F925" s="55"/>
      <c r="G925" s="55"/>
    </row>
    <row r="926" spans="2:7" ht="12.75">
      <c r="B926" s="55"/>
      <c r="D926" s="55"/>
      <c r="E926" s="55"/>
      <c r="F926" s="55"/>
      <c r="G926" s="55"/>
    </row>
    <row r="927" spans="2:7" ht="12.75">
      <c r="B927" s="55"/>
      <c r="D927" s="55"/>
      <c r="E927" s="55"/>
      <c r="F927" s="55"/>
      <c r="G927" s="55"/>
    </row>
    <row r="928" spans="2:7" ht="12.75">
      <c r="B928" s="55"/>
      <c r="D928" s="55"/>
      <c r="E928" s="55"/>
      <c r="F928" s="55"/>
      <c r="G928" s="55"/>
    </row>
    <row r="929" spans="2:7" ht="12.75">
      <c r="B929" s="55"/>
      <c r="D929" s="55"/>
      <c r="E929" s="55"/>
      <c r="F929" s="55"/>
      <c r="G929" s="55"/>
    </row>
    <row r="930" spans="2:7" ht="12.75">
      <c r="B930" s="55"/>
      <c r="D930" s="55"/>
      <c r="E930" s="55"/>
      <c r="F930" s="55"/>
      <c r="G930" s="55"/>
    </row>
    <row r="931" spans="2:7" ht="12.75">
      <c r="B931" s="55"/>
      <c r="D931" s="55"/>
      <c r="E931" s="55"/>
      <c r="F931" s="55"/>
      <c r="G931" s="55"/>
    </row>
    <row r="932" spans="2:7" ht="12.75">
      <c r="B932" s="55"/>
      <c r="D932" s="55"/>
      <c r="E932" s="55"/>
      <c r="F932" s="55"/>
      <c r="G932" s="55"/>
    </row>
    <row r="933" spans="2:7" ht="12.75">
      <c r="B933" s="55"/>
      <c r="D933" s="55"/>
      <c r="E933" s="55"/>
      <c r="F933" s="55"/>
      <c r="G933" s="55"/>
    </row>
    <row r="934" spans="2:7" ht="12.75">
      <c r="B934" s="55"/>
      <c r="D934" s="55"/>
      <c r="E934" s="55"/>
      <c r="F934" s="55"/>
      <c r="G934" s="55"/>
    </row>
    <row r="935" spans="2:7" ht="12.75">
      <c r="B935" s="55"/>
      <c r="D935" s="55"/>
      <c r="E935" s="55"/>
      <c r="F935" s="55"/>
      <c r="G935" s="55"/>
    </row>
    <row r="936" spans="2:7" ht="12.75">
      <c r="B936" s="55"/>
      <c r="D936" s="55"/>
      <c r="E936" s="55"/>
      <c r="F936" s="55"/>
      <c r="G936" s="55"/>
    </row>
    <row r="937" spans="2:7" ht="12.75">
      <c r="B937" s="55"/>
      <c r="D937" s="55"/>
      <c r="E937" s="55"/>
      <c r="F937" s="55"/>
      <c r="G937" s="55"/>
    </row>
    <row r="938" spans="2:7" ht="12.75">
      <c r="B938" s="55"/>
      <c r="D938" s="55"/>
      <c r="E938" s="55"/>
      <c r="F938" s="55"/>
      <c r="G938" s="55"/>
    </row>
    <row r="939" spans="2:7" ht="12.75">
      <c r="B939" s="55"/>
      <c r="D939" s="55"/>
      <c r="E939" s="55"/>
      <c r="F939" s="55"/>
      <c r="G939" s="55"/>
    </row>
    <row r="940" spans="2:7" ht="12.75">
      <c r="B940" s="55"/>
      <c r="D940" s="55"/>
      <c r="E940" s="55"/>
      <c r="F940" s="55"/>
      <c r="G940" s="55"/>
    </row>
    <row r="941" spans="2:7" ht="12.75">
      <c r="B941" s="55"/>
      <c r="D941" s="55"/>
      <c r="E941" s="55"/>
      <c r="F941" s="55"/>
      <c r="G941" s="55"/>
    </row>
    <row r="942" spans="2:7" ht="12.75">
      <c r="B942" s="55"/>
      <c r="D942" s="55"/>
      <c r="E942" s="55"/>
      <c r="F942" s="55"/>
      <c r="G942" s="55"/>
    </row>
    <row r="943" spans="2:7" ht="12.75">
      <c r="B943" s="55"/>
      <c r="D943" s="55"/>
      <c r="E943" s="55"/>
      <c r="F943" s="55"/>
      <c r="G943" s="55"/>
    </row>
    <row r="944" spans="2:7" ht="12.75">
      <c r="B944" s="55"/>
      <c r="D944" s="55"/>
      <c r="E944" s="55"/>
      <c r="F944" s="55"/>
      <c r="G944" s="55"/>
    </row>
    <row r="945" spans="2:7" ht="12.75">
      <c r="B945" s="55"/>
      <c r="D945" s="55"/>
      <c r="E945" s="55"/>
      <c r="F945" s="55"/>
      <c r="G945" s="55"/>
    </row>
    <row r="946" spans="2:7" ht="12.75">
      <c r="B946" s="55"/>
      <c r="D946" s="55"/>
      <c r="E946" s="55"/>
      <c r="F946" s="55"/>
      <c r="G946" s="55"/>
    </row>
    <row r="947" spans="2:7" ht="12.75">
      <c r="B947" s="55"/>
      <c r="D947" s="55"/>
      <c r="E947" s="55"/>
      <c r="F947" s="55"/>
      <c r="G947" s="55"/>
    </row>
    <row r="948" spans="2:7" ht="12.75">
      <c r="B948" s="55"/>
      <c r="D948" s="55"/>
      <c r="E948" s="55"/>
      <c r="F948" s="55"/>
      <c r="G948" s="55"/>
    </row>
    <row r="949" spans="2:7" ht="12.75">
      <c r="B949" s="55"/>
      <c r="D949" s="55"/>
      <c r="E949" s="55"/>
      <c r="F949" s="55"/>
      <c r="G949" s="55"/>
    </row>
    <row r="950" spans="2:7" ht="12.75">
      <c r="B950" s="55"/>
      <c r="D950" s="55"/>
      <c r="E950" s="55"/>
      <c r="F950" s="55"/>
      <c r="G950" s="55"/>
    </row>
    <row r="951" spans="2:7" ht="12.75">
      <c r="B951" s="55"/>
      <c r="D951" s="55"/>
      <c r="E951" s="55"/>
      <c r="F951" s="55"/>
      <c r="G951" s="55"/>
    </row>
    <row r="952" spans="2:7" ht="12.75">
      <c r="B952" s="55"/>
      <c r="D952" s="55"/>
      <c r="E952" s="55"/>
      <c r="F952" s="55"/>
      <c r="G952" s="55"/>
    </row>
    <row r="953" spans="2:7" ht="12.75">
      <c r="B953" s="55"/>
      <c r="D953" s="55"/>
      <c r="E953" s="55"/>
      <c r="F953" s="55"/>
      <c r="G953" s="55"/>
    </row>
    <row r="954" spans="2:7" ht="12.75">
      <c r="B954" s="55"/>
      <c r="D954" s="55"/>
      <c r="E954" s="55"/>
      <c r="F954" s="55"/>
      <c r="G954" s="55"/>
    </row>
    <row r="955" spans="2:7" ht="12.75">
      <c r="B955" s="55"/>
      <c r="D955" s="55"/>
      <c r="E955" s="55"/>
      <c r="F955" s="55"/>
      <c r="G955" s="55"/>
    </row>
    <row r="956" spans="2:7" ht="12.75">
      <c r="B956" s="55"/>
      <c r="D956" s="55"/>
      <c r="E956" s="55"/>
      <c r="F956" s="55"/>
      <c r="G956" s="55"/>
    </row>
    <row r="957" spans="2:7" ht="12.75">
      <c r="B957" s="55"/>
      <c r="D957" s="55"/>
      <c r="E957" s="55"/>
      <c r="F957" s="55"/>
      <c r="G957" s="55"/>
    </row>
    <row r="958" spans="2:7" ht="12.75">
      <c r="B958" s="55"/>
      <c r="D958" s="55"/>
      <c r="E958" s="55"/>
      <c r="F958" s="55"/>
      <c r="G958" s="55"/>
    </row>
    <row r="959" spans="2:7" ht="12.75">
      <c r="B959" s="55"/>
      <c r="D959" s="55"/>
      <c r="E959" s="55"/>
      <c r="F959" s="55"/>
      <c r="G959" s="55"/>
    </row>
    <row r="960" spans="2:7" ht="12.75">
      <c r="B960" s="55"/>
      <c r="D960" s="55"/>
      <c r="E960" s="55"/>
      <c r="F960" s="55"/>
      <c r="G960" s="55"/>
    </row>
    <row r="961" spans="2:7" ht="12.75">
      <c r="B961" s="55"/>
      <c r="D961" s="55"/>
      <c r="E961" s="55"/>
      <c r="F961" s="55"/>
      <c r="G961" s="55"/>
    </row>
    <row r="962" spans="2:7" ht="12.75">
      <c r="B962" s="55"/>
      <c r="D962" s="55"/>
      <c r="E962" s="55"/>
      <c r="F962" s="55"/>
      <c r="G962" s="55"/>
    </row>
    <row r="963" spans="2:7" ht="12.75">
      <c r="B963" s="55"/>
      <c r="D963" s="55"/>
      <c r="E963" s="55"/>
      <c r="F963" s="55"/>
      <c r="G963" s="55"/>
    </row>
    <row r="964" spans="2:7" ht="12.75">
      <c r="B964" s="55"/>
      <c r="D964" s="55"/>
      <c r="E964" s="55"/>
      <c r="F964" s="55"/>
      <c r="G964" s="55"/>
    </row>
    <row r="965" spans="2:7" ht="12.75">
      <c r="B965" s="55"/>
      <c r="D965" s="55"/>
      <c r="E965" s="55"/>
      <c r="F965" s="55"/>
      <c r="G965" s="55"/>
    </row>
    <row r="966" spans="2:7" ht="12.75">
      <c r="B966" s="55"/>
      <c r="D966" s="55"/>
      <c r="E966" s="55"/>
      <c r="F966" s="55"/>
      <c r="G966" s="55"/>
    </row>
    <row r="967" spans="2:7" ht="12.75">
      <c r="B967" s="55"/>
      <c r="D967" s="55"/>
      <c r="E967" s="55"/>
      <c r="F967" s="55"/>
      <c r="G967" s="55"/>
    </row>
    <row r="968" spans="2:7" ht="12.75">
      <c r="B968" s="55"/>
      <c r="D968" s="55"/>
      <c r="E968" s="55"/>
      <c r="F968" s="55"/>
      <c r="G968" s="55"/>
    </row>
    <row r="969" spans="2:7" ht="12.75">
      <c r="B969" s="55"/>
      <c r="D969" s="55"/>
      <c r="E969" s="55"/>
      <c r="F969" s="55"/>
      <c r="G969" s="55"/>
    </row>
    <row r="970" spans="2:7" ht="12.75">
      <c r="B970" s="55"/>
      <c r="D970" s="55"/>
      <c r="E970" s="55"/>
      <c r="F970" s="55"/>
      <c r="G970" s="55"/>
    </row>
    <row r="971" spans="2:7" ht="12.75">
      <c r="B971" s="55"/>
      <c r="D971" s="55"/>
      <c r="E971" s="55"/>
      <c r="F971" s="55"/>
      <c r="G971" s="55"/>
    </row>
    <row r="972" spans="2:7" ht="12.75">
      <c r="B972" s="55"/>
      <c r="D972" s="55"/>
      <c r="E972" s="55"/>
      <c r="F972" s="55"/>
      <c r="G972" s="55"/>
    </row>
    <row r="973" spans="2:7" ht="12.75">
      <c r="B973" s="55"/>
      <c r="D973" s="55"/>
      <c r="E973" s="55"/>
      <c r="F973" s="55"/>
      <c r="G973" s="55"/>
    </row>
    <row r="974" spans="2:7" ht="12.75">
      <c r="B974" s="55"/>
      <c r="D974" s="55"/>
      <c r="E974" s="55"/>
      <c r="F974" s="55"/>
      <c r="G974" s="55"/>
    </row>
    <row r="975" spans="2:7" ht="12.75">
      <c r="B975" s="55"/>
      <c r="D975" s="55"/>
      <c r="E975" s="55"/>
      <c r="F975" s="55"/>
      <c r="G975" s="55"/>
    </row>
    <row r="976" spans="2:7" ht="12.75">
      <c r="B976" s="55"/>
      <c r="D976" s="55"/>
      <c r="E976" s="55"/>
      <c r="F976" s="55"/>
      <c r="G976" s="55"/>
    </row>
    <row r="977" spans="2:7" ht="12.75">
      <c r="B977" s="55"/>
      <c r="D977" s="55"/>
      <c r="E977" s="55"/>
      <c r="F977" s="55"/>
      <c r="G977" s="55"/>
    </row>
    <row r="978" spans="2:7" ht="12.75">
      <c r="B978" s="55"/>
      <c r="D978" s="55"/>
      <c r="E978" s="55"/>
      <c r="F978" s="55"/>
      <c r="G978" s="55"/>
    </row>
    <row r="979" spans="2:7" ht="12.75">
      <c r="B979" s="55"/>
      <c r="D979" s="55"/>
      <c r="E979" s="55"/>
      <c r="F979" s="55"/>
      <c r="G979" s="55"/>
    </row>
    <row r="980" spans="2:7" ht="12.75">
      <c r="B980" s="55"/>
      <c r="D980" s="55"/>
      <c r="E980" s="55"/>
      <c r="F980" s="55"/>
      <c r="G980" s="55"/>
    </row>
    <row r="981" spans="2:7" ht="12.75">
      <c r="B981" s="55"/>
      <c r="D981" s="55"/>
      <c r="E981" s="55"/>
      <c r="F981" s="55"/>
      <c r="G981" s="55"/>
    </row>
    <row r="982" spans="2:7" ht="12.75">
      <c r="B982" s="55"/>
      <c r="D982" s="55"/>
      <c r="E982" s="55"/>
      <c r="F982" s="55"/>
      <c r="G982" s="55"/>
    </row>
    <row r="983" spans="2:7" ht="12.75">
      <c r="B983" s="55"/>
      <c r="D983" s="55"/>
      <c r="E983" s="55"/>
      <c r="F983" s="55"/>
      <c r="G983" s="55"/>
    </row>
    <row r="984" spans="2:7" ht="12.75">
      <c r="B984" s="55"/>
      <c r="D984" s="55"/>
      <c r="E984" s="55"/>
      <c r="F984" s="55"/>
      <c r="G984" s="55"/>
    </row>
    <row r="985" spans="2:7" ht="12.75">
      <c r="B985" s="55"/>
      <c r="D985" s="55"/>
      <c r="E985" s="55"/>
      <c r="F985" s="55"/>
      <c r="G985" s="55"/>
    </row>
    <row r="986" spans="2:7" ht="12.75">
      <c r="B986" s="55"/>
      <c r="D986" s="55"/>
      <c r="E986" s="55"/>
      <c r="F986" s="55"/>
      <c r="G986" s="55"/>
    </row>
    <row r="987" spans="2:7" ht="12.75">
      <c r="B987" s="55"/>
      <c r="D987" s="55"/>
      <c r="E987" s="55"/>
      <c r="F987" s="55"/>
      <c r="G987" s="55"/>
    </row>
    <row r="988" spans="2:7" ht="12.75">
      <c r="B988" s="55"/>
      <c r="D988" s="55"/>
      <c r="E988" s="55"/>
      <c r="F988" s="55"/>
      <c r="G988" s="55"/>
    </row>
    <row r="989" spans="2:7" ht="12.75">
      <c r="B989" s="55"/>
      <c r="D989" s="55"/>
      <c r="E989" s="55"/>
      <c r="F989" s="55"/>
      <c r="G989" s="55"/>
    </row>
    <row r="990" spans="2:7" ht="12.75">
      <c r="B990" s="55"/>
      <c r="D990" s="55"/>
      <c r="E990" s="55"/>
      <c r="F990" s="55"/>
      <c r="G990" s="55"/>
    </row>
    <row r="991" spans="2:7" ht="12.75">
      <c r="B991" s="55"/>
      <c r="D991" s="55"/>
      <c r="E991" s="55"/>
      <c r="F991" s="55"/>
      <c r="G991" s="55"/>
    </row>
    <row r="992" spans="2:7" ht="12.75">
      <c r="B992" s="55"/>
      <c r="D992" s="55"/>
      <c r="E992" s="55"/>
      <c r="F992" s="55"/>
      <c r="G992" s="55"/>
    </row>
    <row r="993" spans="2:7" ht="12.75">
      <c r="B993" s="55"/>
      <c r="D993" s="55"/>
      <c r="E993" s="55"/>
      <c r="F993" s="55"/>
      <c r="G993" s="55"/>
    </row>
    <row r="994" spans="2:7" ht="12.75">
      <c r="B994" s="55"/>
      <c r="D994" s="55"/>
      <c r="E994" s="55"/>
      <c r="F994" s="55"/>
      <c r="G994" s="55"/>
    </row>
    <row r="995" spans="2:7" ht="12.75">
      <c r="B995" s="55"/>
      <c r="D995" s="55"/>
      <c r="E995" s="55"/>
      <c r="F995" s="55"/>
      <c r="G995" s="55"/>
    </row>
    <row r="996" spans="2:7" ht="12.75">
      <c r="B996" s="55"/>
      <c r="D996" s="55"/>
      <c r="E996" s="55"/>
      <c r="F996" s="55"/>
      <c r="G996" s="55"/>
    </row>
    <row r="997" spans="2:7" ht="12.75">
      <c r="B997" s="55"/>
      <c r="D997" s="55"/>
      <c r="E997" s="55"/>
      <c r="F997" s="55"/>
      <c r="G997" s="55"/>
    </row>
    <row r="998" spans="2:7" ht="12.75">
      <c r="B998" s="55"/>
      <c r="D998" s="55"/>
      <c r="E998" s="55"/>
      <c r="F998" s="55"/>
      <c r="G998" s="55"/>
    </row>
    <row r="999" spans="2:7" ht="12.75">
      <c r="B999" s="55"/>
      <c r="D999" s="55"/>
      <c r="E999" s="55"/>
      <c r="F999" s="55"/>
      <c r="G999" s="55"/>
    </row>
  </sheetData>
  <mergeCells count="7">
    <mergeCell ref="J5:J6"/>
    <mergeCell ref="K5:K6"/>
    <mergeCell ref="A3:F3"/>
    <mergeCell ref="A4:D4"/>
    <mergeCell ref="G5:G6"/>
    <mergeCell ref="H5:H6"/>
    <mergeCell ref="I5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8" width="3.42578125" customWidth="1"/>
    <col min="9" max="20" width="11.42578125" customWidth="1"/>
    <col min="21" max="26" width="10.7109375" customWidth="1"/>
  </cols>
  <sheetData>
    <row r="1" spans="1:26" ht="15.75">
      <c r="A1" s="215"/>
      <c r="B1" s="215"/>
      <c r="C1" s="215"/>
      <c r="D1" s="215"/>
      <c r="E1" s="215"/>
      <c r="F1" s="215"/>
      <c r="G1" s="215"/>
      <c r="H1" s="215"/>
      <c r="I1" s="215"/>
      <c r="J1" s="216" t="s">
        <v>547</v>
      </c>
      <c r="K1" s="216"/>
      <c r="L1" s="216"/>
      <c r="M1" s="216"/>
      <c r="N1" s="217"/>
      <c r="O1" s="217"/>
      <c r="P1" s="216" t="s">
        <v>548</v>
      </c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6" ht="20.25" customHeight="1">
      <c r="A2" s="215"/>
      <c r="B2" s="215">
        <v>1</v>
      </c>
      <c r="C2" s="215">
        <v>2</v>
      </c>
      <c r="D2" s="215"/>
      <c r="E2" s="215">
        <v>1</v>
      </c>
      <c r="F2" s="215">
        <v>2</v>
      </c>
      <c r="G2" s="215"/>
      <c r="H2" s="215"/>
      <c r="I2" s="215"/>
      <c r="J2" s="216" t="s">
        <v>549</v>
      </c>
      <c r="K2" s="216" t="s">
        <v>36</v>
      </c>
      <c r="L2" s="216"/>
      <c r="M2" s="216"/>
      <c r="N2" s="217"/>
      <c r="O2" s="215"/>
      <c r="P2" s="216" t="s">
        <v>549</v>
      </c>
      <c r="Q2" s="216" t="s">
        <v>36</v>
      </c>
      <c r="R2" s="216"/>
      <c r="S2" s="216"/>
      <c r="T2" s="215"/>
      <c r="U2" s="215"/>
      <c r="V2" s="215"/>
      <c r="W2" s="215"/>
      <c r="X2" s="215"/>
      <c r="Y2" s="215"/>
      <c r="Z2" s="215"/>
    </row>
    <row r="3" spans="1:26" ht="15" customHeight="1">
      <c r="A3" s="215"/>
      <c r="B3" s="218">
        <v>32</v>
      </c>
      <c r="C3" s="218">
        <f t="shared" ref="C3:C89" si="0">SUM(D3:G3)</f>
        <v>64</v>
      </c>
      <c r="D3" s="215"/>
      <c r="E3" s="215">
        <v>32</v>
      </c>
      <c r="F3" s="215">
        <v>32</v>
      </c>
      <c r="G3" s="215">
        <f t="shared" ref="G3:G90" si="1">+E3-F3</f>
        <v>0</v>
      </c>
      <c r="H3" s="215"/>
      <c r="I3" s="215">
        <v>1</v>
      </c>
      <c r="J3" s="219">
        <v>32</v>
      </c>
      <c r="K3" s="219">
        <v>32</v>
      </c>
      <c r="L3" s="219">
        <f t="shared" ref="L3:L90" si="2">SUM(J3-K3)</f>
        <v>0</v>
      </c>
      <c r="M3" s="215"/>
      <c r="N3" s="215"/>
      <c r="O3" s="215">
        <v>1</v>
      </c>
      <c r="P3" s="219">
        <v>30</v>
      </c>
      <c r="Q3" s="219">
        <v>30</v>
      </c>
      <c r="R3" s="219">
        <f t="shared" ref="R3:R35" si="3">SUM(P3-Q3)</f>
        <v>0</v>
      </c>
      <c r="S3" s="215"/>
      <c r="T3" s="215"/>
      <c r="U3" s="215"/>
      <c r="V3" s="215"/>
      <c r="W3" s="215"/>
      <c r="X3" s="215"/>
      <c r="Y3" s="215"/>
      <c r="Z3" s="215"/>
    </row>
    <row r="4" spans="1:26" ht="15" customHeight="1">
      <c r="A4" s="215"/>
      <c r="B4" s="218">
        <v>40</v>
      </c>
      <c r="C4" s="218">
        <f t="shared" si="0"/>
        <v>80</v>
      </c>
      <c r="D4" s="215"/>
      <c r="E4" s="215">
        <v>40</v>
      </c>
      <c r="F4" s="215">
        <v>40</v>
      </c>
      <c r="G4" s="215">
        <f t="shared" si="1"/>
        <v>0</v>
      </c>
      <c r="H4" s="215"/>
      <c r="I4" s="215">
        <v>2</v>
      </c>
      <c r="J4" s="219">
        <v>40</v>
      </c>
      <c r="K4" s="219">
        <v>40</v>
      </c>
      <c r="L4" s="219">
        <f t="shared" si="2"/>
        <v>0</v>
      </c>
      <c r="M4" s="215"/>
      <c r="N4" s="215"/>
      <c r="O4" s="215">
        <v>2</v>
      </c>
      <c r="P4" s="219">
        <v>20</v>
      </c>
      <c r="Q4" s="219">
        <v>20</v>
      </c>
      <c r="R4" s="219">
        <f t="shared" si="3"/>
        <v>0</v>
      </c>
      <c r="S4" s="4">
        <v>30</v>
      </c>
      <c r="T4" s="4">
        <v>30</v>
      </c>
      <c r="U4" s="215"/>
      <c r="V4" s="215"/>
      <c r="W4" s="215"/>
      <c r="X4" s="215"/>
      <c r="Y4" s="215"/>
      <c r="Z4" s="215"/>
    </row>
    <row r="5" spans="1:26" ht="15" customHeight="1">
      <c r="A5" s="215"/>
      <c r="B5" s="218">
        <v>37</v>
      </c>
      <c r="C5" s="218">
        <f t="shared" si="0"/>
        <v>74</v>
      </c>
      <c r="D5" s="215"/>
      <c r="E5" s="215">
        <v>37</v>
      </c>
      <c r="F5" s="215">
        <v>37</v>
      </c>
      <c r="G5" s="215">
        <f t="shared" si="1"/>
        <v>0</v>
      </c>
      <c r="H5" s="215"/>
      <c r="I5" s="215">
        <v>3</v>
      </c>
      <c r="J5" s="219">
        <v>37</v>
      </c>
      <c r="K5" s="219">
        <v>37</v>
      </c>
      <c r="L5" s="219">
        <f t="shared" si="2"/>
        <v>0</v>
      </c>
      <c r="M5" s="215"/>
      <c r="N5" s="215"/>
      <c r="O5" s="215">
        <v>3</v>
      </c>
      <c r="P5" s="219">
        <v>10</v>
      </c>
      <c r="Q5" s="219">
        <v>10</v>
      </c>
      <c r="R5" s="219">
        <f t="shared" si="3"/>
        <v>0</v>
      </c>
      <c r="S5" s="4">
        <v>20</v>
      </c>
      <c r="T5" s="4">
        <v>20</v>
      </c>
      <c r="U5" s="215"/>
      <c r="V5" s="215"/>
      <c r="W5" s="215"/>
      <c r="X5" s="215"/>
      <c r="Y5" s="215"/>
      <c r="Z5" s="215"/>
    </row>
    <row r="6" spans="1:26" ht="15" customHeight="1">
      <c r="A6" s="215"/>
      <c r="B6" s="218">
        <v>35</v>
      </c>
      <c r="C6" s="218">
        <f t="shared" si="0"/>
        <v>70</v>
      </c>
      <c r="D6" s="215"/>
      <c r="E6" s="215">
        <v>35</v>
      </c>
      <c r="F6" s="215">
        <v>35</v>
      </c>
      <c r="G6" s="215">
        <f t="shared" si="1"/>
        <v>0</v>
      </c>
      <c r="H6" s="215"/>
      <c r="I6" s="215">
        <v>4</v>
      </c>
      <c r="J6" s="219">
        <v>35</v>
      </c>
      <c r="K6" s="219">
        <v>35</v>
      </c>
      <c r="L6" s="219">
        <f t="shared" si="2"/>
        <v>0</v>
      </c>
      <c r="M6" s="215"/>
      <c r="N6" s="215"/>
      <c r="O6" s="215">
        <v>4</v>
      </c>
      <c r="P6" s="219">
        <v>35</v>
      </c>
      <c r="Q6" s="219">
        <v>35</v>
      </c>
      <c r="R6" s="219">
        <f t="shared" si="3"/>
        <v>0</v>
      </c>
      <c r="S6" s="4">
        <v>10</v>
      </c>
      <c r="T6" s="4">
        <v>10</v>
      </c>
      <c r="U6" s="215"/>
      <c r="V6" s="215"/>
      <c r="W6" s="215"/>
      <c r="X6" s="215"/>
      <c r="Y6" s="215"/>
      <c r="Z6" s="215"/>
    </row>
    <row r="7" spans="1:26" ht="15" customHeight="1">
      <c r="A7" s="215"/>
      <c r="B7" s="218">
        <v>35</v>
      </c>
      <c r="C7" s="218">
        <f t="shared" si="0"/>
        <v>70</v>
      </c>
      <c r="D7" s="215"/>
      <c r="E7" s="215">
        <v>35</v>
      </c>
      <c r="F7" s="215">
        <v>35</v>
      </c>
      <c r="G7" s="215">
        <f t="shared" si="1"/>
        <v>0</v>
      </c>
      <c r="H7" s="215"/>
      <c r="I7" s="215">
        <v>5</v>
      </c>
      <c r="J7" s="219">
        <v>35</v>
      </c>
      <c r="K7" s="219">
        <v>35</v>
      </c>
      <c r="L7" s="219">
        <f t="shared" si="2"/>
        <v>0</v>
      </c>
      <c r="M7" s="215"/>
      <c r="N7" s="215"/>
      <c r="O7" s="215">
        <v>5</v>
      </c>
      <c r="P7" s="219">
        <v>35</v>
      </c>
      <c r="Q7" s="219">
        <v>35</v>
      </c>
      <c r="R7" s="219">
        <f t="shared" si="3"/>
        <v>0</v>
      </c>
      <c r="S7" s="4">
        <v>35</v>
      </c>
      <c r="T7" s="4">
        <v>35</v>
      </c>
      <c r="U7" s="215"/>
      <c r="V7" s="215"/>
      <c r="W7" s="215"/>
      <c r="X7" s="215"/>
      <c r="Y7" s="215"/>
      <c r="Z7" s="215"/>
    </row>
    <row r="8" spans="1:26" ht="15" customHeight="1">
      <c r="A8" s="215"/>
      <c r="B8" s="218">
        <v>30</v>
      </c>
      <c r="C8" s="218">
        <f t="shared" si="0"/>
        <v>60</v>
      </c>
      <c r="D8" s="215"/>
      <c r="E8" s="215">
        <v>30</v>
      </c>
      <c r="F8" s="215">
        <v>30</v>
      </c>
      <c r="G8" s="215">
        <f t="shared" si="1"/>
        <v>0</v>
      </c>
      <c r="H8" s="215"/>
      <c r="I8" s="215">
        <v>6</v>
      </c>
      <c r="J8" s="219">
        <v>30</v>
      </c>
      <c r="K8" s="219">
        <v>30</v>
      </c>
      <c r="L8" s="219">
        <f t="shared" si="2"/>
        <v>0</v>
      </c>
      <c r="M8" s="215"/>
      <c r="N8" s="215"/>
      <c r="O8" s="215">
        <v>6</v>
      </c>
      <c r="P8" s="219">
        <v>19</v>
      </c>
      <c r="Q8" s="219">
        <v>19</v>
      </c>
      <c r="R8" s="219">
        <f t="shared" si="3"/>
        <v>0</v>
      </c>
      <c r="S8" s="4">
        <v>35</v>
      </c>
      <c r="T8" s="4">
        <v>35</v>
      </c>
      <c r="U8" s="215"/>
      <c r="V8" s="215"/>
      <c r="W8" s="215"/>
      <c r="X8" s="215"/>
      <c r="Y8" s="215"/>
      <c r="Z8" s="215"/>
    </row>
    <row r="9" spans="1:26" ht="15" customHeight="1">
      <c r="A9" s="215"/>
      <c r="B9" s="218">
        <v>24</v>
      </c>
      <c r="C9" s="218">
        <f t="shared" si="0"/>
        <v>48</v>
      </c>
      <c r="D9" s="215"/>
      <c r="E9" s="215">
        <v>24</v>
      </c>
      <c r="F9" s="215">
        <v>24</v>
      </c>
      <c r="G9" s="215">
        <f t="shared" si="1"/>
        <v>0</v>
      </c>
      <c r="H9" s="215"/>
      <c r="I9" s="215">
        <v>7</v>
      </c>
      <c r="J9" s="219">
        <v>24</v>
      </c>
      <c r="K9" s="219">
        <v>24</v>
      </c>
      <c r="L9" s="219">
        <f t="shared" si="2"/>
        <v>0</v>
      </c>
      <c r="M9" s="215"/>
      <c r="N9" s="215"/>
      <c r="O9" s="215">
        <v>7</v>
      </c>
      <c r="P9" s="219">
        <v>10</v>
      </c>
      <c r="Q9" s="219">
        <v>10</v>
      </c>
      <c r="R9" s="219">
        <f t="shared" si="3"/>
        <v>0</v>
      </c>
      <c r="S9" s="4">
        <v>19</v>
      </c>
      <c r="T9" s="4">
        <v>19</v>
      </c>
      <c r="U9" s="215"/>
      <c r="V9" s="215"/>
      <c r="W9" s="215"/>
      <c r="X9" s="215"/>
      <c r="Y9" s="215"/>
      <c r="Z9" s="215"/>
    </row>
    <row r="10" spans="1:26" ht="15" customHeight="1">
      <c r="A10" s="215"/>
      <c r="B10" s="218">
        <v>19</v>
      </c>
      <c r="C10" s="218">
        <f t="shared" si="0"/>
        <v>38</v>
      </c>
      <c r="D10" s="215"/>
      <c r="E10" s="215">
        <v>19</v>
      </c>
      <c r="F10" s="215">
        <v>19</v>
      </c>
      <c r="G10" s="215">
        <f t="shared" si="1"/>
        <v>0</v>
      </c>
      <c r="H10" s="215"/>
      <c r="I10" s="215">
        <v>8</v>
      </c>
      <c r="J10" s="219">
        <v>19</v>
      </c>
      <c r="K10" s="219">
        <v>19</v>
      </c>
      <c r="L10" s="219">
        <f t="shared" si="2"/>
        <v>0</v>
      </c>
      <c r="M10" s="215"/>
      <c r="N10" s="215"/>
      <c r="O10" s="215">
        <v>8</v>
      </c>
      <c r="P10" s="219">
        <v>35</v>
      </c>
      <c r="Q10" s="219">
        <v>35</v>
      </c>
      <c r="R10" s="219">
        <f t="shared" si="3"/>
        <v>0</v>
      </c>
      <c r="S10" s="4">
        <v>10</v>
      </c>
      <c r="T10" s="4">
        <v>10</v>
      </c>
      <c r="U10" s="215"/>
      <c r="V10" s="215"/>
      <c r="W10" s="215"/>
      <c r="X10" s="215"/>
      <c r="Y10" s="215"/>
      <c r="Z10" s="215"/>
    </row>
    <row r="11" spans="1:26" ht="15" customHeight="1">
      <c r="A11" s="215"/>
      <c r="B11" s="218">
        <v>39</v>
      </c>
      <c r="C11" s="218">
        <f t="shared" si="0"/>
        <v>78</v>
      </c>
      <c r="D11" s="215"/>
      <c r="E11" s="215">
        <v>39</v>
      </c>
      <c r="F11" s="215">
        <v>39</v>
      </c>
      <c r="G11" s="215">
        <f t="shared" si="1"/>
        <v>0</v>
      </c>
      <c r="H11" s="215"/>
      <c r="I11" s="215">
        <v>9</v>
      </c>
      <c r="J11" s="219">
        <v>39</v>
      </c>
      <c r="K11" s="219">
        <v>39</v>
      </c>
      <c r="L11" s="219">
        <f t="shared" si="2"/>
        <v>0</v>
      </c>
      <c r="M11" s="215"/>
      <c r="N11" s="215"/>
      <c r="O11" s="215">
        <v>9</v>
      </c>
      <c r="P11" s="219">
        <v>12</v>
      </c>
      <c r="Q11" s="219">
        <v>12</v>
      </c>
      <c r="R11" s="219">
        <f t="shared" si="3"/>
        <v>0</v>
      </c>
      <c r="S11" s="4">
        <v>35</v>
      </c>
      <c r="T11" s="4">
        <v>35</v>
      </c>
      <c r="U11" s="215"/>
      <c r="V11" s="215"/>
      <c r="W11" s="215"/>
      <c r="X11" s="215"/>
      <c r="Y11" s="215"/>
      <c r="Z11" s="215"/>
    </row>
    <row r="12" spans="1:26" ht="15" customHeight="1">
      <c r="A12" s="215"/>
      <c r="B12" s="218">
        <v>32</v>
      </c>
      <c r="C12" s="218">
        <f t="shared" si="0"/>
        <v>64</v>
      </c>
      <c r="D12" s="215"/>
      <c r="E12" s="215">
        <v>32</v>
      </c>
      <c r="F12" s="215">
        <v>32</v>
      </c>
      <c r="G12" s="215">
        <f t="shared" si="1"/>
        <v>0</v>
      </c>
      <c r="H12" s="215"/>
      <c r="I12" s="215">
        <v>10</v>
      </c>
      <c r="J12" s="219">
        <v>32</v>
      </c>
      <c r="K12" s="219">
        <v>32</v>
      </c>
      <c r="L12" s="219">
        <f t="shared" si="2"/>
        <v>0</v>
      </c>
      <c r="M12" s="215"/>
      <c r="N12" s="215"/>
      <c r="O12" s="215">
        <v>10</v>
      </c>
      <c r="P12" s="219">
        <v>33</v>
      </c>
      <c r="Q12" s="219">
        <v>33</v>
      </c>
      <c r="R12" s="219">
        <f t="shared" si="3"/>
        <v>0</v>
      </c>
      <c r="S12" s="4">
        <v>12</v>
      </c>
      <c r="T12" s="4">
        <v>12</v>
      </c>
      <c r="U12" s="215"/>
      <c r="V12" s="215"/>
      <c r="W12" s="215"/>
      <c r="X12" s="215"/>
      <c r="Y12" s="215"/>
      <c r="Z12" s="215"/>
    </row>
    <row r="13" spans="1:26" ht="15" customHeight="1">
      <c r="A13" s="215"/>
      <c r="B13" s="218">
        <v>32</v>
      </c>
      <c r="C13" s="218">
        <f t="shared" si="0"/>
        <v>64</v>
      </c>
      <c r="D13" s="215"/>
      <c r="E13" s="215">
        <v>32</v>
      </c>
      <c r="F13" s="215">
        <v>32</v>
      </c>
      <c r="G13" s="215">
        <f t="shared" si="1"/>
        <v>0</v>
      </c>
      <c r="H13" s="215"/>
      <c r="I13" s="215">
        <v>11</v>
      </c>
      <c r="J13" s="219">
        <v>32</v>
      </c>
      <c r="K13" s="219">
        <v>32</v>
      </c>
      <c r="L13" s="219">
        <f t="shared" si="2"/>
        <v>0</v>
      </c>
      <c r="M13" s="215"/>
      <c r="N13" s="215"/>
      <c r="O13" s="215">
        <v>11</v>
      </c>
      <c r="P13" s="219">
        <v>22</v>
      </c>
      <c r="Q13" s="219">
        <v>22</v>
      </c>
      <c r="R13" s="219">
        <f t="shared" si="3"/>
        <v>0</v>
      </c>
      <c r="S13" s="4">
        <v>33</v>
      </c>
      <c r="T13" s="4">
        <v>33</v>
      </c>
      <c r="U13" s="215"/>
      <c r="V13" s="215"/>
      <c r="W13" s="215"/>
      <c r="X13" s="215"/>
      <c r="Y13" s="215"/>
      <c r="Z13" s="215"/>
    </row>
    <row r="14" spans="1:26" ht="15" customHeight="1">
      <c r="A14" s="215"/>
      <c r="B14" s="218">
        <v>19</v>
      </c>
      <c r="C14" s="218">
        <f t="shared" si="0"/>
        <v>38</v>
      </c>
      <c r="D14" s="215"/>
      <c r="E14" s="215">
        <v>19</v>
      </c>
      <c r="F14" s="215">
        <v>19</v>
      </c>
      <c r="G14" s="215">
        <f t="shared" si="1"/>
        <v>0</v>
      </c>
      <c r="H14" s="215"/>
      <c r="I14" s="215">
        <v>12</v>
      </c>
      <c r="J14" s="219">
        <v>19</v>
      </c>
      <c r="K14" s="219">
        <v>19</v>
      </c>
      <c r="L14" s="219">
        <f t="shared" si="2"/>
        <v>0</v>
      </c>
      <c r="M14" s="215"/>
      <c r="N14" s="215"/>
      <c r="O14" s="215">
        <v>12</v>
      </c>
      <c r="P14" s="219">
        <v>23</v>
      </c>
      <c r="Q14" s="219">
        <v>23</v>
      </c>
      <c r="R14" s="219">
        <f t="shared" si="3"/>
        <v>0</v>
      </c>
      <c r="S14" s="4">
        <v>22</v>
      </c>
      <c r="T14" s="4">
        <v>22</v>
      </c>
      <c r="U14" s="215"/>
      <c r="V14" s="215"/>
      <c r="W14" s="215"/>
      <c r="X14" s="215"/>
      <c r="Y14" s="215"/>
      <c r="Z14" s="215"/>
    </row>
    <row r="15" spans="1:26" ht="15" customHeight="1">
      <c r="A15" s="215"/>
      <c r="B15" s="220">
        <v>10</v>
      </c>
      <c r="C15" s="220">
        <f t="shared" si="0"/>
        <v>20</v>
      </c>
      <c r="D15" s="215"/>
      <c r="E15" s="221">
        <v>10</v>
      </c>
      <c r="F15" s="221">
        <v>21</v>
      </c>
      <c r="G15" s="221">
        <f t="shared" si="1"/>
        <v>-11</v>
      </c>
      <c r="H15" s="221"/>
      <c r="I15" s="215">
        <v>13</v>
      </c>
      <c r="J15" s="222">
        <v>10</v>
      </c>
      <c r="K15" s="222">
        <v>4</v>
      </c>
      <c r="L15" s="222">
        <f t="shared" si="2"/>
        <v>6</v>
      </c>
      <c r="M15" s="215"/>
      <c r="N15" s="215"/>
      <c r="O15" s="215">
        <v>13</v>
      </c>
      <c r="P15" s="219">
        <v>10</v>
      </c>
      <c r="Q15" s="219">
        <v>10</v>
      </c>
      <c r="R15" s="219">
        <f t="shared" si="3"/>
        <v>0</v>
      </c>
      <c r="S15" s="4">
        <v>23</v>
      </c>
      <c r="T15" s="4">
        <v>23</v>
      </c>
      <c r="U15" s="215"/>
      <c r="V15" s="215"/>
      <c r="W15" s="215"/>
      <c r="X15" s="215"/>
      <c r="Y15" s="215"/>
      <c r="Z15" s="215"/>
    </row>
    <row r="16" spans="1:26" ht="15" customHeight="1">
      <c r="A16" s="215"/>
      <c r="B16" s="220">
        <v>21</v>
      </c>
      <c r="C16" s="220">
        <f t="shared" si="0"/>
        <v>42</v>
      </c>
      <c r="D16" s="215"/>
      <c r="E16" s="221">
        <v>21</v>
      </c>
      <c r="F16" s="221">
        <v>35</v>
      </c>
      <c r="G16" s="221">
        <f t="shared" si="1"/>
        <v>-14</v>
      </c>
      <c r="H16" s="221"/>
      <c r="I16" s="215">
        <v>14</v>
      </c>
      <c r="J16" s="219">
        <v>35</v>
      </c>
      <c r="K16" s="219">
        <v>35</v>
      </c>
      <c r="L16" s="219">
        <f t="shared" si="2"/>
        <v>0</v>
      </c>
      <c r="M16" s="215"/>
      <c r="N16" s="215"/>
      <c r="O16" s="215">
        <v>14</v>
      </c>
      <c r="P16" s="219">
        <v>10</v>
      </c>
      <c r="Q16" s="219">
        <v>10</v>
      </c>
      <c r="R16" s="219">
        <f t="shared" si="3"/>
        <v>0</v>
      </c>
      <c r="S16" s="4">
        <v>10</v>
      </c>
      <c r="T16" s="4">
        <v>10</v>
      </c>
      <c r="U16" s="215"/>
      <c r="V16" s="215"/>
      <c r="W16" s="215"/>
      <c r="X16" s="215"/>
      <c r="Y16" s="215"/>
      <c r="Z16" s="215"/>
    </row>
    <row r="17" spans="1:26" ht="15" customHeight="1">
      <c r="A17" s="215"/>
      <c r="B17" s="218">
        <v>35</v>
      </c>
      <c r="C17" s="218">
        <f t="shared" si="0"/>
        <v>70</v>
      </c>
      <c r="D17" s="215"/>
      <c r="E17" s="215">
        <v>35</v>
      </c>
      <c r="F17" s="215">
        <v>35</v>
      </c>
      <c r="G17" s="215">
        <f t="shared" si="1"/>
        <v>0</v>
      </c>
      <c r="H17" s="215"/>
      <c r="I17" s="215">
        <v>15</v>
      </c>
      <c r="J17" s="219">
        <v>35</v>
      </c>
      <c r="K17" s="219">
        <v>35</v>
      </c>
      <c r="L17" s="219">
        <f t="shared" si="2"/>
        <v>0</v>
      </c>
      <c r="M17" s="215"/>
      <c r="N17" s="215"/>
      <c r="O17" s="215">
        <v>15</v>
      </c>
      <c r="P17" s="219">
        <v>34</v>
      </c>
      <c r="Q17" s="219">
        <v>34</v>
      </c>
      <c r="R17" s="219">
        <f t="shared" si="3"/>
        <v>0</v>
      </c>
      <c r="S17" s="4">
        <v>10</v>
      </c>
      <c r="T17" s="4">
        <v>10</v>
      </c>
      <c r="U17" s="215"/>
      <c r="V17" s="215"/>
      <c r="W17" s="215"/>
      <c r="X17" s="215"/>
      <c r="Y17" s="215"/>
      <c r="Z17" s="215"/>
    </row>
    <row r="18" spans="1:26" ht="15" customHeight="1">
      <c r="A18" s="215"/>
      <c r="B18" s="218">
        <v>29</v>
      </c>
      <c r="C18" s="218">
        <f t="shared" si="0"/>
        <v>58</v>
      </c>
      <c r="D18" s="215"/>
      <c r="E18" s="215">
        <v>29</v>
      </c>
      <c r="F18" s="215">
        <v>29</v>
      </c>
      <c r="G18" s="215">
        <f t="shared" si="1"/>
        <v>0</v>
      </c>
      <c r="H18" s="215"/>
      <c r="I18" s="215">
        <v>16</v>
      </c>
      <c r="J18" s="219">
        <v>29</v>
      </c>
      <c r="K18" s="219">
        <v>29</v>
      </c>
      <c r="L18" s="219">
        <f t="shared" si="2"/>
        <v>0</v>
      </c>
      <c r="M18" s="215"/>
      <c r="N18" s="215"/>
      <c r="O18" s="215">
        <v>16</v>
      </c>
      <c r="P18" s="219">
        <v>38</v>
      </c>
      <c r="Q18" s="219">
        <v>38</v>
      </c>
      <c r="R18" s="219">
        <f t="shared" si="3"/>
        <v>0</v>
      </c>
      <c r="S18" s="4">
        <v>34</v>
      </c>
      <c r="T18" s="4">
        <v>34</v>
      </c>
      <c r="U18" s="215"/>
      <c r="V18" s="215"/>
      <c r="W18" s="215"/>
      <c r="X18" s="215"/>
      <c r="Y18" s="215"/>
      <c r="Z18" s="215"/>
    </row>
    <row r="19" spans="1:26" ht="15" customHeight="1">
      <c r="A19" s="215"/>
      <c r="B19" s="218">
        <v>20</v>
      </c>
      <c r="C19" s="218">
        <f t="shared" si="0"/>
        <v>40</v>
      </c>
      <c r="D19" s="215"/>
      <c r="E19" s="215">
        <v>20</v>
      </c>
      <c r="F19" s="215">
        <v>20</v>
      </c>
      <c r="G19" s="215">
        <f t="shared" si="1"/>
        <v>0</v>
      </c>
      <c r="H19" s="215"/>
      <c r="I19" s="215">
        <v>17</v>
      </c>
      <c r="J19" s="219">
        <v>20</v>
      </c>
      <c r="K19" s="219">
        <v>20</v>
      </c>
      <c r="L19" s="219">
        <f t="shared" si="2"/>
        <v>0</v>
      </c>
      <c r="M19" s="215"/>
      <c r="N19" s="215"/>
      <c r="O19" s="215">
        <v>17</v>
      </c>
      <c r="P19" s="219">
        <v>12</v>
      </c>
      <c r="Q19" s="219">
        <v>12</v>
      </c>
      <c r="R19" s="219">
        <f t="shared" si="3"/>
        <v>0</v>
      </c>
      <c r="S19" s="4">
        <v>38</v>
      </c>
      <c r="T19" s="4">
        <v>38</v>
      </c>
      <c r="U19" s="215"/>
      <c r="V19" s="215"/>
      <c r="W19" s="215"/>
      <c r="X19" s="215"/>
      <c r="Y19" s="215"/>
      <c r="Z19" s="215"/>
    </row>
    <row r="20" spans="1:26" ht="15" customHeight="1">
      <c r="A20" s="215"/>
      <c r="B20" s="218">
        <v>24</v>
      </c>
      <c r="C20" s="218">
        <f t="shared" si="0"/>
        <v>48</v>
      </c>
      <c r="D20" s="215"/>
      <c r="E20" s="215">
        <v>24</v>
      </c>
      <c r="F20" s="215">
        <v>24</v>
      </c>
      <c r="G20" s="215">
        <f t="shared" si="1"/>
        <v>0</v>
      </c>
      <c r="H20" s="215"/>
      <c r="I20" s="215">
        <v>18</v>
      </c>
      <c r="J20" s="219">
        <v>24</v>
      </c>
      <c r="K20" s="219">
        <v>24</v>
      </c>
      <c r="L20" s="219">
        <f t="shared" si="2"/>
        <v>0</v>
      </c>
      <c r="M20" s="215"/>
      <c r="N20" s="215"/>
      <c r="O20" s="215">
        <v>18</v>
      </c>
      <c r="P20" s="219">
        <v>28</v>
      </c>
      <c r="Q20" s="219">
        <v>28</v>
      </c>
      <c r="R20" s="219">
        <f t="shared" si="3"/>
        <v>0</v>
      </c>
      <c r="S20" s="4">
        <v>12</v>
      </c>
      <c r="T20" s="4">
        <v>12</v>
      </c>
      <c r="U20" s="215"/>
      <c r="V20" s="215"/>
      <c r="W20" s="215"/>
      <c r="X20" s="215"/>
      <c r="Y20" s="215"/>
      <c r="Z20" s="215"/>
    </row>
    <row r="21" spans="1:26" ht="15" customHeight="1">
      <c r="A21" s="215"/>
      <c r="B21" s="218">
        <v>40</v>
      </c>
      <c r="C21" s="218">
        <f t="shared" si="0"/>
        <v>80</v>
      </c>
      <c r="D21" s="215"/>
      <c r="E21" s="215">
        <v>40</v>
      </c>
      <c r="F21" s="215">
        <v>40</v>
      </c>
      <c r="G21" s="215">
        <f t="shared" si="1"/>
        <v>0</v>
      </c>
      <c r="H21" s="215"/>
      <c r="I21" s="215">
        <v>19</v>
      </c>
      <c r="J21" s="219">
        <v>40</v>
      </c>
      <c r="K21" s="219">
        <v>40</v>
      </c>
      <c r="L21" s="219">
        <f t="shared" si="2"/>
        <v>0</v>
      </c>
      <c r="M21" s="215"/>
      <c r="N21" s="215"/>
      <c r="O21" s="215">
        <v>19</v>
      </c>
      <c r="P21" s="219">
        <v>14</v>
      </c>
      <c r="Q21" s="219">
        <v>14</v>
      </c>
      <c r="R21" s="219">
        <f t="shared" si="3"/>
        <v>0</v>
      </c>
      <c r="S21" s="4">
        <v>28</v>
      </c>
      <c r="T21" s="4">
        <v>28</v>
      </c>
      <c r="U21" s="215"/>
      <c r="V21" s="215"/>
      <c r="W21" s="215"/>
      <c r="X21" s="215"/>
      <c r="Y21" s="215"/>
      <c r="Z21" s="215"/>
    </row>
    <row r="22" spans="1:26" ht="15" customHeight="1">
      <c r="A22" s="215"/>
      <c r="B22" s="218">
        <v>18</v>
      </c>
      <c r="C22" s="218">
        <f t="shared" si="0"/>
        <v>36</v>
      </c>
      <c r="D22" s="215"/>
      <c r="E22" s="215">
        <v>18</v>
      </c>
      <c r="F22" s="215">
        <v>18</v>
      </c>
      <c r="G22" s="215">
        <f t="shared" si="1"/>
        <v>0</v>
      </c>
      <c r="H22" s="215"/>
      <c r="I22" s="215">
        <v>20</v>
      </c>
      <c r="J22" s="219">
        <v>18</v>
      </c>
      <c r="K22" s="219">
        <v>18</v>
      </c>
      <c r="L22" s="219">
        <f t="shared" si="2"/>
        <v>0</v>
      </c>
      <c r="M22" s="215"/>
      <c r="N22" s="215"/>
      <c r="O22" s="215">
        <v>20</v>
      </c>
      <c r="P22" s="219">
        <v>24</v>
      </c>
      <c r="Q22" s="219">
        <v>24</v>
      </c>
      <c r="R22" s="219">
        <f t="shared" si="3"/>
        <v>0</v>
      </c>
      <c r="S22" s="4">
        <v>14</v>
      </c>
      <c r="T22" s="4">
        <v>14</v>
      </c>
      <c r="U22" s="215"/>
      <c r="V22" s="215"/>
      <c r="W22" s="215"/>
      <c r="X22" s="215"/>
      <c r="Y22" s="215"/>
      <c r="Z22" s="215"/>
    </row>
    <row r="23" spans="1:26" ht="15" customHeight="1">
      <c r="A23" s="215"/>
      <c r="B23" s="218">
        <v>39</v>
      </c>
      <c r="C23" s="218">
        <f t="shared" si="0"/>
        <v>78</v>
      </c>
      <c r="D23" s="215"/>
      <c r="E23" s="215">
        <v>39</v>
      </c>
      <c r="F23" s="215">
        <v>39</v>
      </c>
      <c r="G23" s="215">
        <f t="shared" si="1"/>
        <v>0</v>
      </c>
      <c r="H23" s="215"/>
      <c r="I23" s="215">
        <v>21</v>
      </c>
      <c r="J23" s="219">
        <v>39</v>
      </c>
      <c r="K23" s="219">
        <v>39</v>
      </c>
      <c r="L23" s="219">
        <f t="shared" si="2"/>
        <v>0</v>
      </c>
      <c r="M23" s="215"/>
      <c r="N23" s="215"/>
      <c r="O23" s="215">
        <v>21</v>
      </c>
      <c r="P23" s="219">
        <v>10</v>
      </c>
      <c r="Q23" s="219">
        <v>10</v>
      </c>
      <c r="R23" s="219">
        <f t="shared" si="3"/>
        <v>0</v>
      </c>
      <c r="S23" s="4">
        <v>24</v>
      </c>
      <c r="T23" s="4">
        <v>24</v>
      </c>
      <c r="U23" s="215"/>
      <c r="V23" s="215"/>
      <c r="W23" s="215"/>
      <c r="X23" s="215"/>
      <c r="Y23" s="215"/>
      <c r="Z23" s="215"/>
    </row>
    <row r="24" spans="1:26" ht="15" customHeight="1">
      <c r="A24" s="215"/>
      <c r="B24" s="218">
        <v>35</v>
      </c>
      <c r="C24" s="218">
        <f t="shared" si="0"/>
        <v>70</v>
      </c>
      <c r="D24" s="215"/>
      <c r="E24" s="215">
        <v>35</v>
      </c>
      <c r="F24" s="215">
        <v>35</v>
      </c>
      <c r="G24" s="215">
        <f t="shared" si="1"/>
        <v>0</v>
      </c>
      <c r="H24" s="215"/>
      <c r="I24" s="215">
        <v>22</v>
      </c>
      <c r="J24" s="219">
        <v>35</v>
      </c>
      <c r="K24" s="219">
        <v>35</v>
      </c>
      <c r="L24" s="219">
        <f t="shared" si="2"/>
        <v>0</v>
      </c>
      <c r="M24" s="215"/>
      <c r="N24" s="215"/>
      <c r="O24" s="215">
        <v>22</v>
      </c>
      <c r="P24" s="219">
        <v>20</v>
      </c>
      <c r="Q24" s="219">
        <v>20</v>
      </c>
      <c r="R24" s="219">
        <f t="shared" si="3"/>
        <v>0</v>
      </c>
      <c r="S24" s="4">
        <v>10</v>
      </c>
      <c r="T24" s="4">
        <v>10</v>
      </c>
      <c r="U24" s="215"/>
      <c r="V24" s="215"/>
      <c r="W24" s="215"/>
      <c r="X24" s="215"/>
      <c r="Y24" s="215"/>
      <c r="Z24" s="215"/>
    </row>
    <row r="25" spans="1:26" ht="15" customHeight="1">
      <c r="A25" s="215"/>
      <c r="B25" s="218">
        <v>28</v>
      </c>
      <c r="C25" s="218">
        <f t="shared" si="0"/>
        <v>56</v>
      </c>
      <c r="D25" s="215"/>
      <c r="E25" s="215">
        <v>28</v>
      </c>
      <c r="F25" s="215">
        <v>28</v>
      </c>
      <c r="G25" s="215">
        <f t="shared" si="1"/>
        <v>0</v>
      </c>
      <c r="H25" s="215"/>
      <c r="I25" s="215">
        <v>23</v>
      </c>
      <c r="J25" s="219">
        <v>28</v>
      </c>
      <c r="K25" s="219">
        <v>28</v>
      </c>
      <c r="L25" s="219">
        <f t="shared" si="2"/>
        <v>0</v>
      </c>
      <c r="M25" s="215"/>
      <c r="N25" s="215"/>
      <c r="O25" s="215">
        <v>23</v>
      </c>
      <c r="P25" s="219">
        <v>16</v>
      </c>
      <c r="Q25" s="219">
        <v>16</v>
      </c>
      <c r="R25" s="219">
        <f t="shared" si="3"/>
        <v>0</v>
      </c>
      <c r="S25" s="4">
        <v>20</v>
      </c>
      <c r="T25" s="4">
        <v>20</v>
      </c>
      <c r="U25" s="215"/>
      <c r="V25" s="215"/>
      <c r="W25" s="215"/>
      <c r="X25" s="215"/>
      <c r="Y25" s="215"/>
      <c r="Z25" s="215"/>
    </row>
    <row r="26" spans="1:26" ht="15" customHeight="1">
      <c r="A26" s="215"/>
      <c r="B26" s="218">
        <v>16</v>
      </c>
      <c r="C26" s="218">
        <f t="shared" si="0"/>
        <v>32</v>
      </c>
      <c r="D26" s="215"/>
      <c r="E26" s="215">
        <v>16</v>
      </c>
      <c r="F26" s="215">
        <v>16</v>
      </c>
      <c r="G26" s="215">
        <f t="shared" si="1"/>
        <v>0</v>
      </c>
      <c r="H26" s="215"/>
      <c r="I26" s="215">
        <v>24</v>
      </c>
      <c r="J26" s="219">
        <v>16</v>
      </c>
      <c r="K26" s="219">
        <v>16</v>
      </c>
      <c r="L26" s="219">
        <f t="shared" si="2"/>
        <v>0</v>
      </c>
      <c r="M26" s="215"/>
      <c r="N26" s="215"/>
      <c r="O26" s="215">
        <v>24</v>
      </c>
      <c r="P26" s="219">
        <v>14</v>
      </c>
      <c r="Q26" s="219">
        <v>14</v>
      </c>
      <c r="R26" s="219">
        <f t="shared" si="3"/>
        <v>0</v>
      </c>
      <c r="S26" s="4">
        <v>16</v>
      </c>
      <c r="T26" s="4">
        <v>16</v>
      </c>
      <c r="U26" s="215"/>
      <c r="V26" s="215"/>
      <c r="W26" s="215"/>
      <c r="X26" s="215"/>
      <c r="Y26" s="215"/>
      <c r="Z26" s="215"/>
    </row>
    <row r="27" spans="1:26" ht="15" customHeight="1">
      <c r="A27" s="215"/>
      <c r="B27" s="218">
        <v>17</v>
      </c>
      <c r="C27" s="218">
        <f t="shared" si="0"/>
        <v>34</v>
      </c>
      <c r="D27" s="215"/>
      <c r="E27" s="215">
        <v>17</v>
      </c>
      <c r="F27" s="215">
        <v>17</v>
      </c>
      <c r="G27" s="215">
        <f t="shared" si="1"/>
        <v>0</v>
      </c>
      <c r="H27" s="215"/>
      <c r="I27" s="215">
        <v>25</v>
      </c>
      <c r="J27" s="219">
        <v>17</v>
      </c>
      <c r="K27" s="219">
        <v>17</v>
      </c>
      <c r="L27" s="219">
        <f t="shared" si="2"/>
        <v>0</v>
      </c>
      <c r="M27" s="215"/>
      <c r="N27" s="215"/>
      <c r="O27" s="215">
        <v>25</v>
      </c>
      <c r="P27" s="222">
        <v>12</v>
      </c>
      <c r="Q27" s="222">
        <v>14</v>
      </c>
      <c r="R27" s="222">
        <f t="shared" si="3"/>
        <v>-2</v>
      </c>
      <c r="S27" s="4">
        <v>14</v>
      </c>
      <c r="T27" s="4">
        <v>14</v>
      </c>
      <c r="U27" s="215"/>
      <c r="V27" s="215"/>
      <c r="W27" s="215"/>
      <c r="X27" s="215"/>
      <c r="Y27" s="215"/>
      <c r="Z27" s="215"/>
    </row>
    <row r="28" spans="1:26" ht="15" customHeight="1">
      <c r="A28" s="215"/>
      <c r="B28" s="218">
        <v>30</v>
      </c>
      <c r="C28" s="218">
        <f t="shared" si="0"/>
        <v>60</v>
      </c>
      <c r="D28" s="215"/>
      <c r="E28" s="215">
        <v>30</v>
      </c>
      <c r="F28" s="215">
        <v>30</v>
      </c>
      <c r="G28" s="215">
        <f t="shared" si="1"/>
        <v>0</v>
      </c>
      <c r="H28" s="215"/>
      <c r="I28" s="215">
        <v>26</v>
      </c>
      <c r="J28" s="219">
        <v>30</v>
      </c>
      <c r="K28" s="219">
        <v>30</v>
      </c>
      <c r="L28" s="219">
        <f t="shared" si="2"/>
        <v>0</v>
      </c>
      <c r="M28" s="215"/>
      <c r="N28" s="215"/>
      <c r="O28" s="215">
        <v>26</v>
      </c>
      <c r="P28" s="219">
        <v>19</v>
      </c>
      <c r="Q28" s="219">
        <v>19</v>
      </c>
      <c r="R28" s="219">
        <f t="shared" si="3"/>
        <v>0</v>
      </c>
      <c r="S28" s="4">
        <v>12</v>
      </c>
      <c r="T28" s="4">
        <v>14</v>
      </c>
      <c r="U28" s="215"/>
      <c r="V28" s="215"/>
      <c r="W28" s="215"/>
      <c r="X28" s="215"/>
      <c r="Y28" s="215"/>
      <c r="Z28" s="215"/>
    </row>
    <row r="29" spans="1:26" ht="15" customHeight="1">
      <c r="A29" s="215"/>
      <c r="B29" s="218">
        <v>16</v>
      </c>
      <c r="C29" s="218">
        <f t="shared" si="0"/>
        <v>32</v>
      </c>
      <c r="D29" s="215"/>
      <c r="E29" s="215">
        <v>16</v>
      </c>
      <c r="F29" s="215">
        <v>16</v>
      </c>
      <c r="G29" s="215">
        <f t="shared" si="1"/>
        <v>0</v>
      </c>
      <c r="H29" s="215"/>
      <c r="I29" s="215">
        <v>27</v>
      </c>
      <c r="J29" s="219">
        <v>16</v>
      </c>
      <c r="K29" s="219">
        <v>16</v>
      </c>
      <c r="L29" s="219">
        <f t="shared" si="2"/>
        <v>0</v>
      </c>
      <c r="M29" s="215"/>
      <c r="N29" s="215"/>
      <c r="O29" s="215">
        <v>27</v>
      </c>
      <c r="P29" s="219">
        <v>10</v>
      </c>
      <c r="Q29" s="219">
        <v>10</v>
      </c>
      <c r="R29" s="219">
        <f t="shared" si="3"/>
        <v>0</v>
      </c>
      <c r="S29" s="4">
        <v>19</v>
      </c>
      <c r="T29" s="4">
        <v>19</v>
      </c>
      <c r="U29" s="215"/>
      <c r="V29" s="215"/>
      <c r="W29" s="215"/>
      <c r="X29" s="215"/>
      <c r="Y29" s="215"/>
      <c r="Z29" s="215"/>
    </row>
    <row r="30" spans="1:26" ht="15" customHeight="1">
      <c r="A30" s="215"/>
      <c r="B30" s="218">
        <v>23</v>
      </c>
      <c r="C30" s="218">
        <f t="shared" si="0"/>
        <v>46</v>
      </c>
      <c r="D30" s="215"/>
      <c r="E30" s="215">
        <v>23</v>
      </c>
      <c r="F30" s="215">
        <v>23</v>
      </c>
      <c r="G30" s="215">
        <f t="shared" si="1"/>
        <v>0</v>
      </c>
      <c r="H30" s="215"/>
      <c r="I30" s="215">
        <v>28</v>
      </c>
      <c r="J30" s="219">
        <v>23</v>
      </c>
      <c r="K30" s="219">
        <v>23</v>
      </c>
      <c r="L30" s="219">
        <f t="shared" si="2"/>
        <v>0</v>
      </c>
      <c r="M30" s="215"/>
      <c r="N30" s="215"/>
      <c r="O30" s="215">
        <v>28</v>
      </c>
      <c r="P30" s="219">
        <v>18</v>
      </c>
      <c r="Q30" s="219">
        <v>18</v>
      </c>
      <c r="R30" s="219">
        <f t="shared" si="3"/>
        <v>0</v>
      </c>
      <c r="S30" s="4">
        <v>10</v>
      </c>
      <c r="T30" s="4">
        <v>10</v>
      </c>
      <c r="U30" s="215"/>
      <c r="V30" s="215"/>
      <c r="W30" s="215"/>
      <c r="X30" s="215"/>
      <c r="Y30" s="215"/>
      <c r="Z30" s="215"/>
    </row>
    <row r="31" spans="1:26" ht="15" customHeight="1">
      <c r="A31" s="215"/>
      <c r="B31" s="218">
        <v>35</v>
      </c>
      <c r="C31" s="218">
        <f t="shared" si="0"/>
        <v>70</v>
      </c>
      <c r="D31" s="215"/>
      <c r="E31" s="215">
        <v>35</v>
      </c>
      <c r="F31" s="215">
        <v>35</v>
      </c>
      <c r="G31" s="215">
        <f t="shared" si="1"/>
        <v>0</v>
      </c>
      <c r="H31" s="215"/>
      <c r="I31" s="215">
        <v>29</v>
      </c>
      <c r="J31" s="219">
        <v>35</v>
      </c>
      <c r="K31" s="219">
        <v>35</v>
      </c>
      <c r="L31" s="219">
        <f t="shared" si="2"/>
        <v>0</v>
      </c>
      <c r="M31" s="215"/>
      <c r="N31" s="215"/>
      <c r="O31" s="215">
        <v>29</v>
      </c>
      <c r="P31" s="219">
        <v>21</v>
      </c>
      <c r="Q31" s="219">
        <v>21</v>
      </c>
      <c r="R31" s="219">
        <f t="shared" si="3"/>
        <v>0</v>
      </c>
      <c r="S31" s="4">
        <v>18</v>
      </c>
      <c r="T31" s="4">
        <v>18</v>
      </c>
      <c r="U31" s="215"/>
      <c r="V31" s="215"/>
      <c r="W31" s="215"/>
      <c r="X31" s="215"/>
      <c r="Y31" s="215"/>
      <c r="Z31" s="215"/>
    </row>
    <row r="32" spans="1:26" ht="15" customHeight="1">
      <c r="A32" s="215"/>
      <c r="B32" s="218">
        <v>25</v>
      </c>
      <c r="C32" s="218">
        <f t="shared" si="0"/>
        <v>50</v>
      </c>
      <c r="D32" s="215"/>
      <c r="E32" s="215">
        <v>25</v>
      </c>
      <c r="F32" s="215">
        <v>25</v>
      </c>
      <c r="G32" s="215">
        <f t="shared" si="1"/>
        <v>0</v>
      </c>
      <c r="H32" s="215"/>
      <c r="I32" s="215">
        <v>30</v>
      </c>
      <c r="J32" s="219">
        <v>25</v>
      </c>
      <c r="K32" s="219">
        <v>25</v>
      </c>
      <c r="L32" s="219">
        <f t="shared" si="2"/>
        <v>0</v>
      </c>
      <c r="M32" s="215"/>
      <c r="N32" s="215"/>
      <c r="O32" s="215">
        <v>30</v>
      </c>
      <c r="P32" s="219">
        <v>22</v>
      </c>
      <c r="Q32" s="219">
        <v>22</v>
      </c>
      <c r="R32" s="219">
        <f t="shared" si="3"/>
        <v>0</v>
      </c>
      <c r="S32" s="4">
        <v>21</v>
      </c>
      <c r="T32" s="4">
        <v>21</v>
      </c>
      <c r="U32" s="215"/>
      <c r="V32" s="215"/>
      <c r="W32" s="215"/>
      <c r="X32" s="215"/>
      <c r="Y32" s="215"/>
      <c r="Z32" s="215"/>
    </row>
    <row r="33" spans="1:26" ht="15" customHeight="1">
      <c r="A33" s="215"/>
      <c r="B33" s="218">
        <v>40</v>
      </c>
      <c r="C33" s="218">
        <f t="shared" si="0"/>
        <v>80</v>
      </c>
      <c r="D33" s="215"/>
      <c r="E33" s="215">
        <v>40</v>
      </c>
      <c r="F33" s="215">
        <v>40</v>
      </c>
      <c r="G33" s="215">
        <f t="shared" si="1"/>
        <v>0</v>
      </c>
      <c r="H33" s="215"/>
      <c r="I33" s="215">
        <v>31</v>
      </c>
      <c r="J33" s="219">
        <v>40</v>
      </c>
      <c r="K33" s="219">
        <v>40</v>
      </c>
      <c r="L33" s="219">
        <f t="shared" si="2"/>
        <v>0</v>
      </c>
      <c r="M33" s="215"/>
      <c r="N33" s="215"/>
      <c r="O33" s="215">
        <v>31</v>
      </c>
      <c r="P33" s="222">
        <v>11</v>
      </c>
      <c r="Q33" s="222">
        <v>15</v>
      </c>
      <c r="R33" s="222">
        <f t="shared" si="3"/>
        <v>-4</v>
      </c>
      <c r="S33" s="4">
        <v>22</v>
      </c>
      <c r="T33" s="4">
        <v>22</v>
      </c>
      <c r="U33" s="215"/>
      <c r="V33" s="215"/>
      <c r="W33" s="215"/>
      <c r="X33" s="215"/>
      <c r="Y33" s="215"/>
      <c r="Z33" s="215"/>
    </row>
    <row r="34" spans="1:26" ht="15" customHeight="1">
      <c r="A34" s="215"/>
      <c r="B34" s="218">
        <v>20</v>
      </c>
      <c r="C34" s="218">
        <f t="shared" si="0"/>
        <v>40</v>
      </c>
      <c r="D34" s="215"/>
      <c r="E34" s="215">
        <v>20</v>
      </c>
      <c r="F34" s="215">
        <v>20</v>
      </c>
      <c r="G34" s="215">
        <f t="shared" si="1"/>
        <v>0</v>
      </c>
      <c r="H34" s="215"/>
      <c r="I34" s="215">
        <v>32</v>
      </c>
      <c r="J34" s="219">
        <v>20</v>
      </c>
      <c r="K34" s="219">
        <v>20</v>
      </c>
      <c r="L34" s="219">
        <f t="shared" si="2"/>
        <v>0</v>
      </c>
      <c r="M34" s="215"/>
      <c r="N34" s="215"/>
      <c r="O34" s="215">
        <v>32</v>
      </c>
      <c r="P34" s="219">
        <v>16</v>
      </c>
      <c r="Q34" s="219">
        <v>16</v>
      </c>
      <c r="R34" s="219">
        <f t="shared" si="3"/>
        <v>0</v>
      </c>
      <c r="S34" s="4">
        <v>11</v>
      </c>
      <c r="T34" s="4">
        <v>15</v>
      </c>
      <c r="U34" s="215"/>
      <c r="V34" s="215"/>
      <c r="W34" s="215"/>
      <c r="X34" s="215"/>
      <c r="Y34" s="215"/>
      <c r="Z34" s="215"/>
    </row>
    <row r="35" spans="1:26" ht="15" customHeight="1">
      <c r="A35" s="215"/>
      <c r="B35" s="218">
        <v>25</v>
      </c>
      <c r="C35" s="218">
        <f t="shared" si="0"/>
        <v>50</v>
      </c>
      <c r="D35" s="215"/>
      <c r="E35" s="215">
        <v>25</v>
      </c>
      <c r="F35" s="215">
        <v>25</v>
      </c>
      <c r="G35" s="215">
        <f t="shared" si="1"/>
        <v>0</v>
      </c>
      <c r="H35" s="215"/>
      <c r="I35" s="215">
        <v>33</v>
      </c>
      <c r="J35" s="219">
        <v>25</v>
      </c>
      <c r="K35" s="219">
        <v>25</v>
      </c>
      <c r="L35" s="219">
        <f t="shared" si="2"/>
        <v>0</v>
      </c>
      <c r="M35" s="215"/>
      <c r="N35" s="215"/>
      <c r="O35" s="215"/>
      <c r="P35" s="219">
        <f t="shared" ref="P35:Q35" si="4">SUM(P3:P34)</f>
        <v>643</v>
      </c>
      <c r="Q35" s="219">
        <f t="shared" si="4"/>
        <v>649</v>
      </c>
      <c r="R35" s="219">
        <f t="shared" si="3"/>
        <v>-6</v>
      </c>
      <c r="S35" s="4">
        <v>16</v>
      </c>
      <c r="T35" s="4">
        <v>16</v>
      </c>
      <c r="U35" s="215"/>
      <c r="V35" s="215"/>
      <c r="W35" s="215"/>
      <c r="X35" s="215"/>
      <c r="Y35" s="215"/>
      <c r="Z35" s="215"/>
    </row>
    <row r="36" spans="1:26" ht="15" customHeight="1">
      <c r="A36" s="215"/>
      <c r="B36" s="218">
        <v>25</v>
      </c>
      <c r="C36" s="218">
        <f t="shared" si="0"/>
        <v>50</v>
      </c>
      <c r="D36" s="215"/>
      <c r="E36" s="215">
        <v>25</v>
      </c>
      <c r="F36" s="215">
        <v>25</v>
      </c>
      <c r="G36" s="215">
        <f t="shared" si="1"/>
        <v>0</v>
      </c>
      <c r="H36" s="215"/>
      <c r="I36" s="215">
        <v>34</v>
      </c>
      <c r="J36" s="219">
        <v>25</v>
      </c>
      <c r="K36" s="219">
        <v>25</v>
      </c>
      <c r="L36" s="219">
        <f t="shared" si="2"/>
        <v>0</v>
      </c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spans="1:26" ht="15" customHeight="1">
      <c r="A37" s="215"/>
      <c r="B37" s="218">
        <v>35</v>
      </c>
      <c r="C37" s="218">
        <f t="shared" si="0"/>
        <v>70</v>
      </c>
      <c r="D37" s="215"/>
      <c r="E37" s="215">
        <v>35</v>
      </c>
      <c r="F37" s="215">
        <v>35</v>
      </c>
      <c r="G37" s="215">
        <f t="shared" si="1"/>
        <v>0</v>
      </c>
      <c r="H37" s="215"/>
      <c r="I37" s="215">
        <v>35</v>
      </c>
      <c r="J37" s="219">
        <v>35</v>
      </c>
      <c r="K37" s="219">
        <v>35</v>
      </c>
      <c r="L37" s="219">
        <f t="shared" si="2"/>
        <v>0</v>
      </c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</row>
    <row r="38" spans="1:26" ht="15" customHeight="1">
      <c r="A38" s="215"/>
      <c r="B38" s="218">
        <v>32</v>
      </c>
      <c r="C38" s="218">
        <f t="shared" si="0"/>
        <v>64</v>
      </c>
      <c r="D38" s="215"/>
      <c r="E38" s="215">
        <v>32</v>
      </c>
      <c r="F38" s="215">
        <v>32</v>
      </c>
      <c r="G38" s="215">
        <f t="shared" si="1"/>
        <v>0</v>
      </c>
      <c r="H38" s="215"/>
      <c r="I38" s="215">
        <v>36</v>
      </c>
      <c r="J38" s="219">
        <v>32</v>
      </c>
      <c r="K38" s="219">
        <v>32</v>
      </c>
      <c r="L38" s="219">
        <f t="shared" si="2"/>
        <v>0</v>
      </c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6" ht="15" customHeight="1">
      <c r="A39" s="215"/>
      <c r="B39" s="218">
        <v>32</v>
      </c>
      <c r="C39" s="218">
        <f t="shared" si="0"/>
        <v>64</v>
      </c>
      <c r="D39" s="215"/>
      <c r="E39" s="215">
        <v>32</v>
      </c>
      <c r="F39" s="215">
        <v>32</v>
      </c>
      <c r="G39" s="215">
        <f t="shared" si="1"/>
        <v>0</v>
      </c>
      <c r="H39" s="215"/>
      <c r="I39" s="215">
        <v>37</v>
      </c>
      <c r="J39" s="219">
        <v>32</v>
      </c>
      <c r="K39" s="219">
        <v>32</v>
      </c>
      <c r="L39" s="219">
        <f t="shared" si="2"/>
        <v>0</v>
      </c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</row>
    <row r="40" spans="1:26" ht="15" customHeight="1">
      <c r="A40" s="215"/>
      <c r="B40" s="218">
        <v>30</v>
      </c>
      <c r="C40" s="218">
        <f t="shared" si="0"/>
        <v>60</v>
      </c>
      <c r="D40" s="215"/>
      <c r="E40" s="215">
        <v>30</v>
      </c>
      <c r="F40" s="215">
        <v>30</v>
      </c>
      <c r="G40" s="215">
        <f t="shared" si="1"/>
        <v>0</v>
      </c>
      <c r="H40" s="215"/>
      <c r="I40" s="215">
        <v>38</v>
      </c>
      <c r="J40" s="219">
        <v>30</v>
      </c>
      <c r="K40" s="219">
        <v>30</v>
      </c>
      <c r="L40" s="219">
        <f t="shared" si="2"/>
        <v>0</v>
      </c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6" ht="15" customHeight="1">
      <c r="A41" s="215"/>
      <c r="B41" s="220">
        <v>32</v>
      </c>
      <c r="C41" s="220">
        <f t="shared" si="0"/>
        <v>64</v>
      </c>
      <c r="D41" s="215"/>
      <c r="E41" s="221">
        <v>32</v>
      </c>
      <c r="F41" s="221">
        <v>34</v>
      </c>
      <c r="G41" s="221">
        <f t="shared" si="1"/>
        <v>-2</v>
      </c>
      <c r="H41" s="221"/>
      <c r="I41" s="215">
        <v>39</v>
      </c>
      <c r="J41" s="222">
        <v>32</v>
      </c>
      <c r="K41" s="222">
        <v>34</v>
      </c>
      <c r="L41" s="222">
        <f t="shared" si="2"/>
        <v>-2</v>
      </c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</row>
    <row r="42" spans="1:26" ht="15" customHeight="1">
      <c r="A42" s="215"/>
      <c r="B42" s="218">
        <v>39</v>
      </c>
      <c r="C42" s="218">
        <f t="shared" si="0"/>
        <v>78</v>
      </c>
      <c r="D42" s="215"/>
      <c r="E42" s="215">
        <v>39</v>
      </c>
      <c r="F42" s="215">
        <v>39</v>
      </c>
      <c r="G42" s="215">
        <f t="shared" si="1"/>
        <v>0</v>
      </c>
      <c r="H42" s="215"/>
      <c r="I42" s="215">
        <v>40</v>
      </c>
      <c r="J42" s="219">
        <v>39</v>
      </c>
      <c r="K42" s="219">
        <v>39</v>
      </c>
      <c r="L42" s="219">
        <f t="shared" si="2"/>
        <v>0</v>
      </c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</row>
    <row r="43" spans="1:26" ht="15" customHeight="1">
      <c r="A43" s="215"/>
      <c r="B43" s="218">
        <v>26</v>
      </c>
      <c r="C43" s="218">
        <f t="shared" si="0"/>
        <v>52</v>
      </c>
      <c r="D43" s="215"/>
      <c r="E43" s="215">
        <v>26</v>
      </c>
      <c r="F43" s="215">
        <v>26</v>
      </c>
      <c r="G43" s="215">
        <f t="shared" si="1"/>
        <v>0</v>
      </c>
      <c r="H43" s="215"/>
      <c r="I43" s="215">
        <v>41</v>
      </c>
      <c r="J43" s="219">
        <v>26</v>
      </c>
      <c r="K43" s="219">
        <v>26</v>
      </c>
      <c r="L43" s="219">
        <f t="shared" si="2"/>
        <v>0</v>
      </c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</row>
    <row r="44" spans="1:26" ht="15" customHeight="1">
      <c r="A44" s="215"/>
      <c r="B44" s="218">
        <v>37</v>
      </c>
      <c r="C44" s="218">
        <f t="shared" si="0"/>
        <v>74</v>
      </c>
      <c r="D44" s="215"/>
      <c r="E44" s="215">
        <v>37</v>
      </c>
      <c r="F44" s="215">
        <v>37</v>
      </c>
      <c r="G44" s="215">
        <f t="shared" si="1"/>
        <v>0</v>
      </c>
      <c r="H44" s="215"/>
      <c r="I44" s="215">
        <v>42</v>
      </c>
      <c r="J44" s="219">
        <v>37</v>
      </c>
      <c r="K44" s="219">
        <v>37</v>
      </c>
      <c r="L44" s="219">
        <f t="shared" si="2"/>
        <v>0</v>
      </c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</row>
    <row r="45" spans="1:26" ht="15" customHeight="1">
      <c r="A45" s="215"/>
      <c r="B45" s="218">
        <v>31</v>
      </c>
      <c r="C45" s="218">
        <f t="shared" si="0"/>
        <v>62</v>
      </c>
      <c r="D45" s="215"/>
      <c r="E45" s="215">
        <v>31</v>
      </c>
      <c r="F45" s="215">
        <v>31</v>
      </c>
      <c r="G45" s="215">
        <f t="shared" si="1"/>
        <v>0</v>
      </c>
      <c r="H45" s="215"/>
      <c r="I45" s="215">
        <v>43</v>
      </c>
      <c r="J45" s="219">
        <v>31</v>
      </c>
      <c r="K45" s="219">
        <v>31</v>
      </c>
      <c r="L45" s="219">
        <f t="shared" si="2"/>
        <v>0</v>
      </c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</row>
    <row r="46" spans="1:26" ht="15" customHeight="1">
      <c r="A46" s="215"/>
      <c r="B46" s="218">
        <v>40</v>
      </c>
      <c r="C46" s="218">
        <f t="shared" si="0"/>
        <v>80</v>
      </c>
      <c r="D46" s="215"/>
      <c r="E46" s="215">
        <v>40</v>
      </c>
      <c r="F46" s="215">
        <v>40</v>
      </c>
      <c r="G46" s="215">
        <f t="shared" si="1"/>
        <v>0</v>
      </c>
      <c r="H46" s="215"/>
      <c r="I46" s="215">
        <v>44</v>
      </c>
      <c r="J46" s="219">
        <v>40</v>
      </c>
      <c r="K46" s="219">
        <v>40</v>
      </c>
      <c r="L46" s="219">
        <f t="shared" si="2"/>
        <v>0</v>
      </c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</row>
    <row r="47" spans="1:26" ht="15" customHeight="1">
      <c r="A47" s="215"/>
      <c r="B47" s="218">
        <v>34</v>
      </c>
      <c r="C47" s="218">
        <f t="shared" si="0"/>
        <v>68</v>
      </c>
      <c r="D47" s="215"/>
      <c r="E47" s="215">
        <v>34</v>
      </c>
      <c r="F47" s="215">
        <v>34</v>
      </c>
      <c r="G47" s="215">
        <f t="shared" si="1"/>
        <v>0</v>
      </c>
      <c r="H47" s="215"/>
      <c r="I47" s="215">
        <v>45</v>
      </c>
      <c r="J47" s="219">
        <v>34</v>
      </c>
      <c r="K47" s="219">
        <v>34</v>
      </c>
      <c r="L47" s="219">
        <f t="shared" si="2"/>
        <v>0</v>
      </c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</row>
    <row r="48" spans="1:26" ht="15" customHeight="1">
      <c r="A48" s="215"/>
      <c r="B48" s="218">
        <v>34</v>
      </c>
      <c r="C48" s="218">
        <f t="shared" si="0"/>
        <v>68</v>
      </c>
      <c r="D48" s="215"/>
      <c r="E48" s="215">
        <v>34</v>
      </c>
      <c r="F48" s="215">
        <v>34</v>
      </c>
      <c r="G48" s="215">
        <f t="shared" si="1"/>
        <v>0</v>
      </c>
      <c r="H48" s="215"/>
      <c r="I48" s="215">
        <v>46</v>
      </c>
      <c r="J48" s="219">
        <v>34</v>
      </c>
      <c r="K48" s="219">
        <v>34</v>
      </c>
      <c r="L48" s="219">
        <f t="shared" si="2"/>
        <v>0</v>
      </c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</row>
    <row r="49" spans="1:26" ht="15" customHeight="1">
      <c r="A49" s="215"/>
      <c r="B49" s="218">
        <v>20</v>
      </c>
      <c r="C49" s="218">
        <f t="shared" si="0"/>
        <v>40</v>
      </c>
      <c r="D49" s="215"/>
      <c r="E49" s="215">
        <v>20</v>
      </c>
      <c r="F49" s="215">
        <v>20</v>
      </c>
      <c r="G49" s="215">
        <f t="shared" si="1"/>
        <v>0</v>
      </c>
      <c r="H49" s="215"/>
      <c r="I49" s="215">
        <v>47</v>
      </c>
      <c r="J49" s="219">
        <v>20</v>
      </c>
      <c r="K49" s="219">
        <v>20</v>
      </c>
      <c r="L49" s="219">
        <f t="shared" si="2"/>
        <v>0</v>
      </c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</row>
    <row r="50" spans="1:26" ht="15" customHeight="1">
      <c r="A50" s="215"/>
      <c r="B50" s="218">
        <v>26</v>
      </c>
      <c r="C50" s="218">
        <f t="shared" si="0"/>
        <v>52</v>
      </c>
      <c r="D50" s="215"/>
      <c r="E50" s="215">
        <v>26</v>
      </c>
      <c r="F50" s="215">
        <v>26</v>
      </c>
      <c r="G50" s="215">
        <f t="shared" si="1"/>
        <v>0</v>
      </c>
      <c r="H50" s="215"/>
      <c r="I50" s="215">
        <v>48</v>
      </c>
      <c r="J50" s="219">
        <v>26</v>
      </c>
      <c r="K50" s="219">
        <v>26</v>
      </c>
      <c r="L50" s="219">
        <f t="shared" si="2"/>
        <v>0</v>
      </c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</row>
    <row r="51" spans="1:26" ht="15" customHeight="1">
      <c r="A51" s="215"/>
      <c r="B51" s="218">
        <v>22</v>
      </c>
      <c r="C51" s="218">
        <f t="shared" si="0"/>
        <v>44</v>
      </c>
      <c r="D51" s="215"/>
      <c r="E51" s="215">
        <v>22</v>
      </c>
      <c r="F51" s="215">
        <v>22</v>
      </c>
      <c r="G51" s="215">
        <f t="shared" si="1"/>
        <v>0</v>
      </c>
      <c r="H51" s="215"/>
      <c r="I51" s="215">
        <v>49</v>
      </c>
      <c r="J51" s="219">
        <v>22</v>
      </c>
      <c r="K51" s="219">
        <v>22</v>
      </c>
      <c r="L51" s="219">
        <f t="shared" si="2"/>
        <v>0</v>
      </c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</row>
    <row r="52" spans="1:26" ht="15" customHeight="1">
      <c r="A52" s="215"/>
      <c r="B52" s="218">
        <v>40</v>
      </c>
      <c r="C52" s="223">
        <f t="shared" si="0"/>
        <v>80</v>
      </c>
      <c r="D52" s="215"/>
      <c r="E52" s="215">
        <v>40</v>
      </c>
      <c r="F52" s="215">
        <v>40</v>
      </c>
      <c r="G52" s="215">
        <f t="shared" si="1"/>
        <v>0</v>
      </c>
      <c r="H52" s="215"/>
      <c r="I52" s="215">
        <v>50</v>
      </c>
      <c r="J52" s="219">
        <v>40</v>
      </c>
      <c r="K52" s="219">
        <v>40</v>
      </c>
      <c r="L52" s="219">
        <f t="shared" si="2"/>
        <v>0</v>
      </c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</row>
    <row r="53" spans="1:26" ht="15" customHeight="1">
      <c r="A53" s="215"/>
      <c r="B53" s="218">
        <v>33</v>
      </c>
      <c r="C53" s="218">
        <f t="shared" si="0"/>
        <v>66</v>
      </c>
      <c r="D53" s="215"/>
      <c r="E53" s="215">
        <v>33</v>
      </c>
      <c r="F53" s="215">
        <v>33</v>
      </c>
      <c r="G53" s="215">
        <f t="shared" si="1"/>
        <v>0</v>
      </c>
      <c r="H53" s="215"/>
      <c r="I53" s="215">
        <v>51</v>
      </c>
      <c r="J53" s="219">
        <v>33</v>
      </c>
      <c r="K53" s="219">
        <v>33</v>
      </c>
      <c r="L53" s="219">
        <f t="shared" si="2"/>
        <v>0</v>
      </c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</row>
    <row r="54" spans="1:26" ht="15" customHeight="1">
      <c r="A54" s="215"/>
      <c r="B54" s="218">
        <v>16</v>
      </c>
      <c r="C54" s="218">
        <f t="shared" si="0"/>
        <v>32</v>
      </c>
      <c r="D54" s="215"/>
      <c r="E54" s="215">
        <v>16</v>
      </c>
      <c r="F54" s="215">
        <v>16</v>
      </c>
      <c r="G54" s="215">
        <f t="shared" si="1"/>
        <v>0</v>
      </c>
      <c r="H54" s="215"/>
      <c r="I54" s="215">
        <v>52</v>
      </c>
      <c r="J54" s="219">
        <v>16</v>
      </c>
      <c r="K54" s="219">
        <v>16</v>
      </c>
      <c r="L54" s="219">
        <f t="shared" si="2"/>
        <v>0</v>
      </c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</row>
    <row r="55" spans="1:26" ht="15" customHeight="1">
      <c r="A55" s="215"/>
      <c r="B55" s="218">
        <v>30</v>
      </c>
      <c r="C55" s="218">
        <f t="shared" si="0"/>
        <v>60</v>
      </c>
      <c r="D55" s="215"/>
      <c r="E55" s="215">
        <v>30</v>
      </c>
      <c r="F55" s="215">
        <v>30</v>
      </c>
      <c r="G55" s="215">
        <f t="shared" si="1"/>
        <v>0</v>
      </c>
      <c r="H55" s="215"/>
      <c r="I55" s="215">
        <v>53</v>
      </c>
      <c r="J55" s="219">
        <v>30</v>
      </c>
      <c r="K55" s="219">
        <v>30</v>
      </c>
      <c r="L55" s="219">
        <f t="shared" si="2"/>
        <v>0</v>
      </c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</row>
    <row r="56" spans="1:26" ht="15" customHeight="1">
      <c r="A56" s="215"/>
      <c r="B56" s="218">
        <v>14</v>
      </c>
      <c r="C56" s="218">
        <f t="shared" si="0"/>
        <v>28</v>
      </c>
      <c r="D56" s="215"/>
      <c r="E56" s="215">
        <v>14</v>
      </c>
      <c r="F56" s="215">
        <v>14</v>
      </c>
      <c r="G56" s="215">
        <f t="shared" si="1"/>
        <v>0</v>
      </c>
      <c r="H56" s="215"/>
      <c r="I56" s="215">
        <v>54</v>
      </c>
      <c r="J56" s="219">
        <v>14</v>
      </c>
      <c r="K56" s="219">
        <v>14</v>
      </c>
      <c r="L56" s="219">
        <f t="shared" si="2"/>
        <v>0</v>
      </c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</row>
    <row r="57" spans="1:26" ht="15" customHeight="1">
      <c r="A57" s="215"/>
      <c r="B57" s="218">
        <v>20</v>
      </c>
      <c r="C57" s="218">
        <f t="shared" si="0"/>
        <v>40</v>
      </c>
      <c r="D57" s="215"/>
      <c r="E57" s="215">
        <v>20</v>
      </c>
      <c r="F57" s="215">
        <v>20</v>
      </c>
      <c r="G57" s="215">
        <f t="shared" si="1"/>
        <v>0</v>
      </c>
      <c r="H57" s="215"/>
      <c r="I57" s="215">
        <v>55</v>
      </c>
      <c r="J57" s="219">
        <v>20</v>
      </c>
      <c r="K57" s="219">
        <v>20</v>
      </c>
      <c r="L57" s="219">
        <f t="shared" si="2"/>
        <v>0</v>
      </c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</row>
    <row r="58" spans="1:26" ht="15" customHeight="1">
      <c r="A58" s="215"/>
      <c r="B58" s="218">
        <v>12</v>
      </c>
      <c r="C58" s="218">
        <f t="shared" si="0"/>
        <v>24</v>
      </c>
      <c r="D58" s="215"/>
      <c r="E58" s="215">
        <v>12</v>
      </c>
      <c r="F58" s="215">
        <v>12</v>
      </c>
      <c r="G58" s="215">
        <f t="shared" si="1"/>
        <v>0</v>
      </c>
      <c r="H58" s="215"/>
      <c r="I58" s="215">
        <v>56</v>
      </c>
      <c r="J58" s="219">
        <v>12</v>
      </c>
      <c r="K58" s="219">
        <v>12</v>
      </c>
      <c r="L58" s="219">
        <f t="shared" si="2"/>
        <v>0</v>
      </c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</row>
    <row r="59" spans="1:26" ht="15" customHeight="1">
      <c r="A59" s="215"/>
      <c r="B59" s="220">
        <v>38</v>
      </c>
      <c r="C59" s="220">
        <f t="shared" si="0"/>
        <v>76</v>
      </c>
      <c r="D59" s="215"/>
      <c r="E59" s="221">
        <v>38</v>
      </c>
      <c r="F59" s="221">
        <v>39</v>
      </c>
      <c r="G59" s="221">
        <f t="shared" si="1"/>
        <v>-1</v>
      </c>
      <c r="H59" s="221"/>
      <c r="I59" s="215">
        <v>57</v>
      </c>
      <c r="J59" s="222">
        <v>38</v>
      </c>
      <c r="K59" s="222">
        <v>39</v>
      </c>
      <c r="L59" s="222">
        <f t="shared" si="2"/>
        <v>-1</v>
      </c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</row>
    <row r="60" spans="1:26" ht="15" customHeight="1">
      <c r="A60" s="215"/>
      <c r="B60" s="218">
        <v>32</v>
      </c>
      <c r="C60" s="218">
        <f t="shared" si="0"/>
        <v>64</v>
      </c>
      <c r="D60" s="215"/>
      <c r="E60" s="215">
        <v>32</v>
      </c>
      <c r="F60" s="215">
        <v>32</v>
      </c>
      <c r="G60" s="215">
        <f t="shared" si="1"/>
        <v>0</v>
      </c>
      <c r="H60" s="215"/>
      <c r="I60" s="215">
        <v>58</v>
      </c>
      <c r="J60" s="219">
        <v>32</v>
      </c>
      <c r="K60" s="219">
        <v>32</v>
      </c>
      <c r="L60" s="219">
        <f t="shared" si="2"/>
        <v>0</v>
      </c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</row>
    <row r="61" spans="1:26" ht="15" customHeight="1">
      <c r="A61" s="215"/>
      <c r="B61" s="218">
        <v>24</v>
      </c>
      <c r="C61" s="218">
        <f t="shared" si="0"/>
        <v>48</v>
      </c>
      <c r="D61" s="215"/>
      <c r="E61" s="215">
        <v>24</v>
      </c>
      <c r="F61" s="215">
        <v>24</v>
      </c>
      <c r="G61" s="215">
        <f t="shared" si="1"/>
        <v>0</v>
      </c>
      <c r="H61" s="215"/>
      <c r="I61" s="215">
        <v>59</v>
      </c>
      <c r="J61" s="219">
        <v>24</v>
      </c>
      <c r="K61" s="219">
        <v>24</v>
      </c>
      <c r="L61" s="219">
        <f t="shared" si="2"/>
        <v>0</v>
      </c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</row>
    <row r="62" spans="1:26" ht="15" customHeight="1">
      <c r="A62" s="215"/>
      <c r="B62" s="218">
        <v>0</v>
      </c>
      <c r="C62" s="218">
        <f t="shared" si="0"/>
        <v>0</v>
      </c>
      <c r="D62" s="215"/>
      <c r="E62" s="215">
        <v>0</v>
      </c>
      <c r="F62" s="215">
        <v>0</v>
      </c>
      <c r="G62" s="215">
        <f t="shared" si="1"/>
        <v>0</v>
      </c>
      <c r="H62" s="215"/>
      <c r="I62" s="215">
        <v>60</v>
      </c>
      <c r="J62" s="219">
        <v>0</v>
      </c>
      <c r="K62" s="219">
        <v>0</v>
      </c>
      <c r="L62" s="219">
        <f t="shared" si="2"/>
        <v>0</v>
      </c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</row>
    <row r="63" spans="1:26" ht="15" customHeight="1">
      <c r="A63" s="215"/>
      <c r="B63" s="220">
        <v>35</v>
      </c>
      <c r="C63" s="220">
        <f t="shared" si="0"/>
        <v>70</v>
      </c>
      <c r="D63" s="215"/>
      <c r="E63" s="221">
        <v>35</v>
      </c>
      <c r="F63" s="221">
        <v>33</v>
      </c>
      <c r="G63" s="221">
        <f t="shared" si="1"/>
        <v>2</v>
      </c>
      <c r="H63" s="221"/>
      <c r="I63" s="215">
        <v>61</v>
      </c>
      <c r="J63" s="219">
        <v>35</v>
      </c>
      <c r="K63" s="219">
        <v>35</v>
      </c>
      <c r="L63" s="219">
        <f t="shared" si="2"/>
        <v>0</v>
      </c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</row>
    <row r="64" spans="1:26" ht="15" customHeight="1">
      <c r="A64" s="215"/>
      <c r="B64" s="218">
        <v>17</v>
      </c>
      <c r="C64" s="218">
        <f t="shared" si="0"/>
        <v>34</v>
      </c>
      <c r="D64" s="215"/>
      <c r="E64" s="215">
        <v>17</v>
      </c>
      <c r="F64" s="215">
        <v>17</v>
      </c>
      <c r="G64" s="215">
        <f t="shared" si="1"/>
        <v>0</v>
      </c>
      <c r="H64" s="215"/>
      <c r="I64" s="215">
        <v>62</v>
      </c>
      <c r="J64" s="219">
        <v>17</v>
      </c>
      <c r="K64" s="219">
        <v>17</v>
      </c>
      <c r="L64" s="219">
        <f t="shared" si="2"/>
        <v>0</v>
      </c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6" ht="15" customHeight="1">
      <c r="A65" s="215"/>
      <c r="B65" s="218">
        <v>39</v>
      </c>
      <c r="C65" s="218">
        <f t="shared" si="0"/>
        <v>78</v>
      </c>
      <c r="D65" s="215"/>
      <c r="E65" s="215">
        <v>39</v>
      </c>
      <c r="F65" s="215">
        <v>39</v>
      </c>
      <c r="G65" s="215">
        <f t="shared" si="1"/>
        <v>0</v>
      </c>
      <c r="H65" s="215"/>
      <c r="I65" s="215">
        <v>63</v>
      </c>
      <c r="J65" s="219">
        <v>39</v>
      </c>
      <c r="K65" s="219">
        <v>39</v>
      </c>
      <c r="L65" s="219">
        <f t="shared" si="2"/>
        <v>0</v>
      </c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</row>
    <row r="66" spans="1:26" ht="15" customHeight="1">
      <c r="A66" s="215"/>
      <c r="B66" s="218">
        <v>24</v>
      </c>
      <c r="C66" s="218">
        <f t="shared" si="0"/>
        <v>48</v>
      </c>
      <c r="D66" s="215"/>
      <c r="E66" s="215">
        <v>24</v>
      </c>
      <c r="F66" s="215">
        <v>24</v>
      </c>
      <c r="G66" s="215">
        <f t="shared" si="1"/>
        <v>0</v>
      </c>
      <c r="H66" s="215"/>
      <c r="I66" s="215">
        <v>64</v>
      </c>
      <c r="J66" s="219">
        <v>24</v>
      </c>
      <c r="K66" s="219">
        <v>24</v>
      </c>
      <c r="L66" s="219">
        <f t="shared" si="2"/>
        <v>0</v>
      </c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</row>
    <row r="67" spans="1:26" ht="15" customHeight="1">
      <c r="A67" s="215"/>
      <c r="B67" s="218">
        <v>35</v>
      </c>
      <c r="C67" s="218">
        <f t="shared" si="0"/>
        <v>70</v>
      </c>
      <c r="D67" s="215"/>
      <c r="E67" s="215">
        <v>35</v>
      </c>
      <c r="F67" s="215">
        <v>35</v>
      </c>
      <c r="G67" s="215">
        <f t="shared" si="1"/>
        <v>0</v>
      </c>
      <c r="H67" s="215"/>
      <c r="I67" s="215">
        <v>65</v>
      </c>
      <c r="J67" s="219">
        <v>35</v>
      </c>
      <c r="K67" s="219">
        <v>35</v>
      </c>
      <c r="L67" s="219">
        <f t="shared" si="2"/>
        <v>0</v>
      </c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</row>
    <row r="68" spans="1:26" ht="15" customHeight="1">
      <c r="A68" s="215"/>
      <c r="B68" s="218">
        <v>35</v>
      </c>
      <c r="C68" s="218">
        <f t="shared" si="0"/>
        <v>70</v>
      </c>
      <c r="D68" s="215"/>
      <c r="E68" s="215">
        <v>35</v>
      </c>
      <c r="F68" s="215">
        <v>35</v>
      </c>
      <c r="G68" s="215">
        <f t="shared" si="1"/>
        <v>0</v>
      </c>
      <c r="H68" s="215"/>
      <c r="I68" s="215">
        <v>66</v>
      </c>
      <c r="J68" s="219">
        <v>35</v>
      </c>
      <c r="K68" s="219">
        <v>35</v>
      </c>
      <c r="L68" s="219">
        <f t="shared" si="2"/>
        <v>0</v>
      </c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</row>
    <row r="69" spans="1:26" ht="15" customHeight="1">
      <c r="A69" s="215"/>
      <c r="B69" s="218">
        <v>35</v>
      </c>
      <c r="C69" s="218">
        <f t="shared" si="0"/>
        <v>70</v>
      </c>
      <c r="D69" s="215"/>
      <c r="E69" s="215">
        <v>35</v>
      </c>
      <c r="F69" s="215">
        <v>35</v>
      </c>
      <c r="G69" s="215">
        <f t="shared" si="1"/>
        <v>0</v>
      </c>
      <c r="H69" s="215"/>
      <c r="I69" s="215">
        <v>67</v>
      </c>
      <c r="J69" s="219">
        <v>35</v>
      </c>
      <c r="K69" s="219">
        <v>35</v>
      </c>
      <c r="L69" s="219">
        <f t="shared" si="2"/>
        <v>0</v>
      </c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</row>
    <row r="70" spans="1:26" ht="15" customHeight="1">
      <c r="A70" s="215"/>
      <c r="B70" s="218">
        <v>27</v>
      </c>
      <c r="C70" s="218">
        <f t="shared" si="0"/>
        <v>54</v>
      </c>
      <c r="D70" s="215"/>
      <c r="E70" s="215">
        <v>27</v>
      </c>
      <c r="F70" s="215">
        <v>27</v>
      </c>
      <c r="G70" s="215">
        <f t="shared" si="1"/>
        <v>0</v>
      </c>
      <c r="H70" s="215"/>
      <c r="I70" s="215">
        <v>68</v>
      </c>
      <c r="J70" s="219">
        <v>27</v>
      </c>
      <c r="K70" s="219">
        <v>27</v>
      </c>
      <c r="L70" s="219">
        <f t="shared" si="2"/>
        <v>0</v>
      </c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</row>
    <row r="71" spans="1:26" ht="15" customHeight="1">
      <c r="A71" s="215"/>
      <c r="B71" s="218">
        <v>24</v>
      </c>
      <c r="C71" s="218">
        <f t="shared" si="0"/>
        <v>48</v>
      </c>
      <c r="D71" s="215"/>
      <c r="E71" s="215">
        <v>24</v>
      </c>
      <c r="F71" s="215">
        <v>24</v>
      </c>
      <c r="G71" s="215">
        <f t="shared" si="1"/>
        <v>0</v>
      </c>
      <c r="H71" s="215"/>
      <c r="I71" s="215">
        <v>69</v>
      </c>
      <c r="J71" s="219">
        <v>24</v>
      </c>
      <c r="K71" s="219">
        <v>24</v>
      </c>
      <c r="L71" s="219">
        <f t="shared" si="2"/>
        <v>0</v>
      </c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</row>
    <row r="72" spans="1:26" ht="15" customHeight="1">
      <c r="A72" s="215"/>
      <c r="B72" s="218">
        <v>35</v>
      </c>
      <c r="C72" s="218">
        <f t="shared" si="0"/>
        <v>70</v>
      </c>
      <c r="D72" s="215"/>
      <c r="E72" s="215">
        <v>35</v>
      </c>
      <c r="F72" s="215">
        <v>35</v>
      </c>
      <c r="G72" s="215">
        <f t="shared" si="1"/>
        <v>0</v>
      </c>
      <c r="H72" s="215"/>
      <c r="I72" s="215">
        <v>70</v>
      </c>
      <c r="J72" s="219">
        <v>35</v>
      </c>
      <c r="K72" s="219">
        <v>35</v>
      </c>
      <c r="L72" s="219">
        <f t="shared" si="2"/>
        <v>0</v>
      </c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</row>
    <row r="73" spans="1:26" ht="15" customHeight="1">
      <c r="A73" s="215"/>
      <c r="B73" s="218">
        <v>20</v>
      </c>
      <c r="C73" s="218">
        <f t="shared" si="0"/>
        <v>40</v>
      </c>
      <c r="D73" s="215"/>
      <c r="E73" s="215">
        <v>20</v>
      </c>
      <c r="F73" s="215">
        <v>20</v>
      </c>
      <c r="G73" s="215">
        <f t="shared" si="1"/>
        <v>0</v>
      </c>
      <c r="H73" s="215"/>
      <c r="I73" s="215">
        <v>71</v>
      </c>
      <c r="J73" s="219">
        <v>20</v>
      </c>
      <c r="K73" s="219">
        <v>20</v>
      </c>
      <c r="L73" s="219">
        <f t="shared" si="2"/>
        <v>0</v>
      </c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</row>
    <row r="74" spans="1:26" ht="15" customHeight="1">
      <c r="A74" s="215"/>
      <c r="B74" s="218">
        <v>18</v>
      </c>
      <c r="C74" s="218">
        <f t="shared" si="0"/>
        <v>36</v>
      </c>
      <c r="D74" s="215"/>
      <c r="E74" s="215">
        <v>18</v>
      </c>
      <c r="F74" s="215">
        <v>18</v>
      </c>
      <c r="G74" s="215">
        <f t="shared" si="1"/>
        <v>0</v>
      </c>
      <c r="H74" s="215"/>
      <c r="I74" s="215">
        <v>72</v>
      </c>
      <c r="J74" s="219">
        <v>18</v>
      </c>
      <c r="K74" s="219">
        <v>18</v>
      </c>
      <c r="L74" s="219">
        <f t="shared" si="2"/>
        <v>0</v>
      </c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</row>
    <row r="75" spans="1:26" ht="15" customHeight="1">
      <c r="A75" s="215"/>
      <c r="B75" s="218">
        <v>32</v>
      </c>
      <c r="C75" s="218">
        <f t="shared" si="0"/>
        <v>64</v>
      </c>
      <c r="D75" s="215"/>
      <c r="E75" s="215">
        <v>32</v>
      </c>
      <c r="F75" s="215">
        <v>32</v>
      </c>
      <c r="G75" s="215">
        <f t="shared" si="1"/>
        <v>0</v>
      </c>
      <c r="H75" s="215"/>
      <c r="I75" s="215">
        <v>73</v>
      </c>
      <c r="J75" s="219">
        <v>32</v>
      </c>
      <c r="K75" s="219">
        <v>32</v>
      </c>
      <c r="L75" s="219">
        <f t="shared" si="2"/>
        <v>0</v>
      </c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</row>
    <row r="76" spans="1:26" ht="15" customHeight="1">
      <c r="A76" s="215"/>
      <c r="B76" s="218">
        <v>24</v>
      </c>
      <c r="C76" s="218">
        <f t="shared" si="0"/>
        <v>48</v>
      </c>
      <c r="D76" s="215"/>
      <c r="E76" s="215">
        <v>24</v>
      </c>
      <c r="F76" s="215">
        <v>24</v>
      </c>
      <c r="G76" s="215">
        <f t="shared" si="1"/>
        <v>0</v>
      </c>
      <c r="H76" s="215"/>
      <c r="I76" s="215">
        <v>74</v>
      </c>
      <c r="J76" s="219">
        <v>24</v>
      </c>
      <c r="K76" s="219">
        <v>24</v>
      </c>
      <c r="L76" s="219">
        <f t="shared" si="2"/>
        <v>0</v>
      </c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</row>
    <row r="77" spans="1:26" ht="15" customHeight="1">
      <c r="A77" s="215"/>
      <c r="B77" s="218">
        <v>24</v>
      </c>
      <c r="C77" s="218">
        <f t="shared" si="0"/>
        <v>48</v>
      </c>
      <c r="D77" s="215"/>
      <c r="E77" s="215">
        <v>24</v>
      </c>
      <c r="F77" s="215">
        <v>24</v>
      </c>
      <c r="G77" s="215">
        <f t="shared" si="1"/>
        <v>0</v>
      </c>
      <c r="H77" s="215"/>
      <c r="I77" s="215">
        <v>75</v>
      </c>
      <c r="J77" s="219">
        <v>24</v>
      </c>
      <c r="K77" s="219">
        <v>24</v>
      </c>
      <c r="L77" s="219">
        <f t="shared" si="2"/>
        <v>0</v>
      </c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</row>
    <row r="78" spans="1:26" ht="15" customHeight="1">
      <c r="A78" s="215"/>
      <c r="B78" s="218">
        <v>39</v>
      </c>
      <c r="C78" s="218">
        <f t="shared" si="0"/>
        <v>78</v>
      </c>
      <c r="D78" s="215"/>
      <c r="E78" s="215">
        <v>39</v>
      </c>
      <c r="F78" s="215">
        <v>39</v>
      </c>
      <c r="G78" s="215">
        <f t="shared" si="1"/>
        <v>0</v>
      </c>
      <c r="H78" s="215"/>
      <c r="I78" s="215">
        <v>76</v>
      </c>
      <c r="J78" s="219">
        <v>39</v>
      </c>
      <c r="K78" s="219">
        <v>39</v>
      </c>
      <c r="L78" s="219">
        <f t="shared" si="2"/>
        <v>0</v>
      </c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</row>
    <row r="79" spans="1:26" ht="15" customHeight="1">
      <c r="A79" s="215"/>
      <c r="B79" s="218">
        <v>38</v>
      </c>
      <c r="C79" s="218">
        <f t="shared" si="0"/>
        <v>76</v>
      </c>
      <c r="D79" s="215"/>
      <c r="E79" s="215">
        <v>38</v>
      </c>
      <c r="F79" s="215">
        <v>38</v>
      </c>
      <c r="G79" s="215">
        <f t="shared" si="1"/>
        <v>0</v>
      </c>
      <c r="H79" s="215"/>
      <c r="I79" s="215">
        <v>77</v>
      </c>
      <c r="J79" s="219">
        <v>38</v>
      </c>
      <c r="K79" s="219">
        <v>38</v>
      </c>
      <c r="L79" s="219">
        <f t="shared" si="2"/>
        <v>0</v>
      </c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</row>
    <row r="80" spans="1:26" ht="15" customHeight="1">
      <c r="A80" s="215"/>
      <c r="B80" s="220">
        <v>12</v>
      </c>
      <c r="C80" s="220">
        <f t="shared" si="0"/>
        <v>24</v>
      </c>
      <c r="D80" s="215"/>
      <c r="E80" s="221">
        <v>12</v>
      </c>
      <c r="F80" s="221">
        <v>14</v>
      </c>
      <c r="G80" s="221">
        <f t="shared" si="1"/>
        <v>-2</v>
      </c>
      <c r="H80" s="221"/>
      <c r="I80" s="215">
        <v>78</v>
      </c>
      <c r="J80" s="222">
        <v>12</v>
      </c>
      <c r="K80" s="222">
        <v>14</v>
      </c>
      <c r="L80" s="222">
        <f t="shared" si="2"/>
        <v>-2</v>
      </c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</row>
    <row r="81" spans="1:26" ht="15" customHeight="1">
      <c r="A81" s="215"/>
      <c r="B81" s="218">
        <v>10</v>
      </c>
      <c r="C81" s="218">
        <f t="shared" si="0"/>
        <v>20</v>
      </c>
      <c r="D81" s="215"/>
      <c r="E81" s="215">
        <v>10</v>
      </c>
      <c r="F81" s="215">
        <v>10</v>
      </c>
      <c r="G81" s="215">
        <f t="shared" si="1"/>
        <v>0</v>
      </c>
      <c r="H81" s="215"/>
      <c r="I81" s="215">
        <v>79</v>
      </c>
      <c r="J81" s="219">
        <v>10</v>
      </c>
      <c r="K81" s="219">
        <v>10</v>
      </c>
      <c r="L81" s="219">
        <f t="shared" si="2"/>
        <v>0</v>
      </c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</row>
    <row r="82" spans="1:26" ht="15" customHeight="1">
      <c r="A82" s="215"/>
      <c r="B82" s="218">
        <v>40</v>
      </c>
      <c r="C82" s="218">
        <f t="shared" si="0"/>
        <v>80</v>
      </c>
      <c r="D82" s="215"/>
      <c r="E82" s="215">
        <v>40</v>
      </c>
      <c r="F82" s="215">
        <v>40</v>
      </c>
      <c r="G82" s="215">
        <f t="shared" si="1"/>
        <v>0</v>
      </c>
      <c r="H82" s="215"/>
      <c r="I82" s="215">
        <v>80</v>
      </c>
      <c r="J82" s="219">
        <v>40</v>
      </c>
      <c r="K82" s="219">
        <v>40</v>
      </c>
      <c r="L82" s="219">
        <f t="shared" si="2"/>
        <v>0</v>
      </c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</row>
    <row r="83" spans="1:26" ht="15" customHeight="1">
      <c r="A83" s="215"/>
      <c r="B83" s="218">
        <v>28</v>
      </c>
      <c r="C83" s="218">
        <f t="shared" si="0"/>
        <v>56</v>
      </c>
      <c r="D83" s="215"/>
      <c r="E83" s="215">
        <v>28</v>
      </c>
      <c r="F83" s="215">
        <v>28</v>
      </c>
      <c r="G83" s="215">
        <f t="shared" si="1"/>
        <v>0</v>
      </c>
      <c r="H83" s="215"/>
      <c r="I83" s="215">
        <v>81</v>
      </c>
      <c r="J83" s="219">
        <v>28</v>
      </c>
      <c r="K83" s="219">
        <v>28</v>
      </c>
      <c r="L83" s="219">
        <f t="shared" si="2"/>
        <v>0</v>
      </c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</row>
    <row r="84" spans="1:26" ht="15" customHeight="1">
      <c r="A84" s="215"/>
      <c r="B84" s="218">
        <v>12</v>
      </c>
      <c r="C84" s="218">
        <f t="shared" si="0"/>
        <v>24</v>
      </c>
      <c r="D84" s="215"/>
      <c r="E84" s="215">
        <v>12</v>
      </c>
      <c r="F84" s="215">
        <v>12</v>
      </c>
      <c r="G84" s="215">
        <f t="shared" si="1"/>
        <v>0</v>
      </c>
      <c r="H84" s="215"/>
      <c r="I84" s="215">
        <v>82</v>
      </c>
      <c r="J84" s="219">
        <v>12</v>
      </c>
      <c r="K84" s="219">
        <v>12</v>
      </c>
      <c r="L84" s="219">
        <f t="shared" si="2"/>
        <v>0</v>
      </c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</row>
    <row r="85" spans="1:26" ht="15" customHeight="1">
      <c r="A85" s="215"/>
      <c r="B85" s="218">
        <v>18</v>
      </c>
      <c r="C85" s="218">
        <f t="shared" si="0"/>
        <v>36</v>
      </c>
      <c r="D85" s="215"/>
      <c r="E85" s="215">
        <v>18</v>
      </c>
      <c r="F85" s="215">
        <v>18</v>
      </c>
      <c r="G85" s="215">
        <f t="shared" si="1"/>
        <v>0</v>
      </c>
      <c r="H85" s="215"/>
      <c r="I85" s="215">
        <v>83</v>
      </c>
      <c r="J85" s="219">
        <v>18</v>
      </c>
      <c r="K85" s="219">
        <v>18</v>
      </c>
      <c r="L85" s="219">
        <f t="shared" si="2"/>
        <v>0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</row>
    <row r="86" spans="1:26" ht="15" customHeight="1">
      <c r="A86" s="215"/>
      <c r="B86" s="218">
        <v>38</v>
      </c>
      <c r="C86" s="218">
        <f t="shared" si="0"/>
        <v>76</v>
      </c>
      <c r="D86" s="215"/>
      <c r="E86" s="215">
        <v>38</v>
      </c>
      <c r="F86" s="215">
        <v>38</v>
      </c>
      <c r="G86" s="215">
        <f t="shared" si="1"/>
        <v>0</v>
      </c>
      <c r="H86" s="215"/>
      <c r="I86" s="215">
        <v>84</v>
      </c>
      <c r="J86" s="219">
        <v>38</v>
      </c>
      <c r="K86" s="219">
        <v>38</v>
      </c>
      <c r="L86" s="219">
        <f t="shared" si="2"/>
        <v>0</v>
      </c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</row>
    <row r="87" spans="1:26" ht="15" customHeight="1">
      <c r="A87" s="215"/>
      <c r="B87" s="218">
        <v>29</v>
      </c>
      <c r="C87" s="218">
        <f t="shared" si="0"/>
        <v>58</v>
      </c>
      <c r="D87" s="215"/>
      <c r="E87" s="215">
        <v>29</v>
      </c>
      <c r="F87" s="215">
        <v>29</v>
      </c>
      <c r="G87" s="215">
        <f t="shared" si="1"/>
        <v>0</v>
      </c>
      <c r="H87" s="215"/>
      <c r="I87" s="215">
        <v>85</v>
      </c>
      <c r="J87" s="219">
        <v>29</v>
      </c>
      <c r="K87" s="219">
        <v>29</v>
      </c>
      <c r="L87" s="219">
        <f t="shared" si="2"/>
        <v>0</v>
      </c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</row>
    <row r="88" spans="1:26" ht="15" customHeight="1">
      <c r="A88" s="215"/>
      <c r="B88" s="218">
        <v>29</v>
      </c>
      <c r="C88" s="218">
        <f t="shared" si="0"/>
        <v>58</v>
      </c>
      <c r="D88" s="215"/>
      <c r="E88" s="215">
        <v>29</v>
      </c>
      <c r="F88" s="215">
        <v>29</v>
      </c>
      <c r="G88" s="215">
        <f t="shared" si="1"/>
        <v>0</v>
      </c>
      <c r="H88" s="215"/>
      <c r="I88" s="215">
        <v>86</v>
      </c>
      <c r="J88" s="219">
        <v>29</v>
      </c>
      <c r="K88" s="219">
        <v>29</v>
      </c>
      <c r="L88" s="219">
        <f t="shared" si="2"/>
        <v>0</v>
      </c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</row>
    <row r="89" spans="1:26" ht="15" customHeight="1">
      <c r="A89" s="215"/>
      <c r="B89" s="218">
        <v>34</v>
      </c>
      <c r="C89" s="218">
        <f t="shared" si="0"/>
        <v>68</v>
      </c>
      <c r="D89" s="215"/>
      <c r="E89" s="215">
        <v>34</v>
      </c>
      <c r="F89" s="215">
        <v>34</v>
      </c>
      <c r="G89" s="215">
        <f t="shared" si="1"/>
        <v>0</v>
      </c>
      <c r="H89" s="215"/>
      <c r="I89" s="215">
        <v>87</v>
      </c>
      <c r="J89" s="219">
        <v>34</v>
      </c>
      <c r="K89" s="219">
        <v>34</v>
      </c>
      <c r="L89" s="219">
        <f t="shared" si="2"/>
        <v>0</v>
      </c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</row>
    <row r="90" spans="1:26" ht="15.75" customHeight="1">
      <c r="A90" s="215"/>
      <c r="B90" s="228">
        <v>10</v>
      </c>
      <c r="C90" s="228">
        <f>SUM(D90:G95)</f>
        <v>20</v>
      </c>
      <c r="D90" s="215"/>
      <c r="E90" s="215">
        <v>10</v>
      </c>
      <c r="F90" s="215">
        <v>10</v>
      </c>
      <c r="G90" s="215">
        <f t="shared" si="1"/>
        <v>0</v>
      </c>
      <c r="H90" s="215"/>
      <c r="I90" s="215">
        <v>88</v>
      </c>
      <c r="J90" s="219">
        <v>10</v>
      </c>
      <c r="K90" s="219">
        <v>10</v>
      </c>
      <c r="L90" s="219">
        <f t="shared" si="2"/>
        <v>0</v>
      </c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</row>
    <row r="91" spans="1:26" ht="15.75" customHeight="1">
      <c r="A91" s="215"/>
      <c r="B91" s="226"/>
      <c r="C91" s="226"/>
      <c r="D91" s="215"/>
      <c r="E91" s="215"/>
      <c r="F91" s="215"/>
      <c r="G91" s="215"/>
      <c r="H91" s="215"/>
      <c r="I91" s="215"/>
      <c r="J91" s="219">
        <f t="shared" ref="J91:L91" si="5">SUM(J3:J90)</f>
        <v>2449</v>
      </c>
      <c r="K91" s="219">
        <f t="shared" si="5"/>
        <v>2448</v>
      </c>
      <c r="L91" s="219">
        <f t="shared" si="5"/>
        <v>1</v>
      </c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</row>
    <row r="92" spans="1:26" ht="15.75" customHeight="1">
      <c r="A92" s="215"/>
      <c r="B92" s="226"/>
      <c r="C92" s="226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</row>
    <row r="93" spans="1:26" ht="15.75" customHeight="1">
      <c r="A93" s="215"/>
      <c r="B93" s="226"/>
      <c r="C93" s="226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</row>
    <row r="94" spans="1:26" ht="15.75" customHeight="1">
      <c r="A94" s="215"/>
      <c r="B94" s="226"/>
      <c r="C94" s="226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</row>
    <row r="95" spans="1:26" ht="15.75" customHeight="1">
      <c r="A95" s="215"/>
      <c r="B95" s="227"/>
      <c r="C95" s="227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</row>
    <row r="96" spans="1:26" ht="15.75" customHeight="1">
      <c r="A96" s="215"/>
      <c r="B96" s="8">
        <f t="shared" ref="B96:C96" si="6">SUM(B3:B95)</f>
        <v>2435</v>
      </c>
      <c r="C96" s="8">
        <f t="shared" si="6"/>
        <v>4870</v>
      </c>
      <c r="D96" s="215"/>
      <c r="E96" s="215">
        <v>2435</v>
      </c>
      <c r="F96" s="215">
        <v>2463</v>
      </c>
      <c r="G96" s="215">
        <f>+E96-F96</f>
        <v>-28</v>
      </c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</row>
    <row r="97" spans="1:26" ht="15.75" customHeight="1">
      <c r="A97" s="215"/>
      <c r="B97" s="215"/>
      <c r="C97" s="215"/>
      <c r="D97" s="215"/>
      <c r="E97" s="221"/>
      <c r="F97" s="221"/>
      <c r="G97" s="221"/>
      <c r="H97" s="221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</row>
    <row r="98" spans="1:26" ht="15.75" customHeight="1">
      <c r="A98" s="215"/>
      <c r="B98" s="215"/>
      <c r="C98" s="215"/>
      <c r="D98" s="215"/>
      <c r="E98" s="221">
        <f t="shared" ref="E98:F98" si="7">SUM(E15:E80)</f>
        <v>1813</v>
      </c>
      <c r="F98" s="221">
        <f t="shared" si="7"/>
        <v>1841</v>
      </c>
      <c r="G98" s="221"/>
      <c r="H98" s="221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</row>
    <row r="99" spans="1:26" ht="15.75" customHeight="1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</row>
    <row r="100" spans="1:26" ht="15.75" customHeight="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</row>
    <row r="101" spans="1:26" ht="15.75" customHeight="1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</row>
    <row r="102" spans="1:26" ht="15.75" customHeight="1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</row>
    <row r="103" spans="1:26" ht="15.75" customHeight="1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</row>
    <row r="104" spans="1:26" ht="15.75" customHeight="1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</row>
    <row r="105" spans="1:26" ht="15.75" customHeight="1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</row>
    <row r="106" spans="1:26" ht="15.75" customHeight="1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</row>
    <row r="107" spans="1:26" ht="15.75" customHeight="1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</row>
    <row r="108" spans="1:26" ht="15.75" customHeight="1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</row>
    <row r="109" spans="1:26" ht="15.75" customHeight="1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</row>
    <row r="110" spans="1:26" ht="15.75" customHeight="1">
      <c r="A110" s="215"/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</row>
    <row r="111" spans="1:26" ht="15.75" customHeight="1">
      <c r="A111" s="215"/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</row>
    <row r="112" spans="1:26" ht="15.75" customHeight="1">
      <c r="A112" s="215"/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</row>
    <row r="113" spans="1:26" ht="15.75" customHeight="1">
      <c r="A113" s="215"/>
      <c r="B113" s="215"/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</row>
    <row r="114" spans="1:26" ht="15.75" customHeight="1">
      <c r="A114" s="215"/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</row>
    <row r="115" spans="1:26" ht="15.75" customHeight="1">
      <c r="A115" s="215"/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</row>
    <row r="116" spans="1:26" ht="15.75" customHeight="1">
      <c r="A116" s="215"/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</row>
    <row r="117" spans="1:26" ht="15.75" customHeight="1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</row>
    <row r="118" spans="1:26" ht="15.75" customHeight="1">
      <c r="A118" s="215"/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</row>
    <row r="119" spans="1:26" ht="15.75" customHeight="1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</row>
    <row r="120" spans="1:26" ht="15.75" customHeight="1">
      <c r="A120" s="215"/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</row>
    <row r="121" spans="1:26" ht="15.75" customHeight="1">
      <c r="A121" s="215"/>
      <c r="B121" s="215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</row>
    <row r="122" spans="1:26" ht="15.75" customHeight="1">
      <c r="A122" s="215"/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</row>
    <row r="123" spans="1:26" ht="15.75" customHeight="1">
      <c r="A123" s="215"/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</row>
    <row r="124" spans="1:26" ht="15.75" customHeight="1">
      <c r="A124" s="215"/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</row>
    <row r="125" spans="1:26" ht="15.75" customHeight="1">
      <c r="A125" s="215"/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</row>
    <row r="126" spans="1:26" ht="15.75" customHeight="1">
      <c r="A126" s="215"/>
      <c r="B126" s="215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</row>
    <row r="127" spans="1:26" ht="15.75" customHeight="1">
      <c r="A127" s="215"/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</row>
    <row r="128" spans="1:26" ht="15.75" customHeight="1">
      <c r="A128" s="215"/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</row>
    <row r="129" spans="1:26" ht="15.75" customHeight="1">
      <c r="A129" s="215"/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</row>
    <row r="130" spans="1:26" ht="15.75" customHeight="1">
      <c r="A130" s="215"/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</row>
    <row r="131" spans="1:26" ht="15.75" customHeight="1">
      <c r="A131" s="215"/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</row>
    <row r="132" spans="1:26" ht="15.75" customHeight="1">
      <c r="A132" s="215"/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</row>
    <row r="133" spans="1:26" ht="15.75" customHeight="1">
      <c r="A133" s="215"/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</row>
    <row r="134" spans="1:26" ht="15.75" customHeight="1">
      <c r="A134" s="215"/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</row>
    <row r="135" spans="1:26" ht="15.75" customHeight="1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</row>
    <row r="136" spans="1:26" ht="15.75" customHeight="1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</row>
    <row r="137" spans="1:26" ht="15.75" customHeight="1">
      <c r="A137" s="215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</row>
    <row r="138" spans="1:26" ht="15.75" customHeight="1">
      <c r="A138" s="215"/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</row>
    <row r="139" spans="1:26" ht="15.75" customHeight="1">
      <c r="A139" s="215"/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</row>
    <row r="140" spans="1:26" ht="15.75" customHeight="1">
      <c r="A140" s="215"/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</row>
    <row r="141" spans="1:26" ht="15.75" customHeight="1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</row>
    <row r="142" spans="1:26" ht="15.75" customHeight="1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</row>
    <row r="143" spans="1:26" ht="15.75" customHeight="1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</row>
    <row r="144" spans="1:26" ht="15.75" customHeight="1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</row>
    <row r="145" spans="1:26" ht="15.75" customHeight="1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</row>
    <row r="146" spans="1:26" ht="15.75" customHeight="1">
      <c r="A146" s="215"/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</row>
    <row r="147" spans="1:26" ht="15.75" customHeight="1">
      <c r="A147" s="215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</row>
    <row r="148" spans="1:26" ht="15.75" customHeight="1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</row>
    <row r="149" spans="1:26" ht="15.75" customHeight="1">
      <c r="A149" s="215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</row>
    <row r="150" spans="1:26" ht="15.75" customHeight="1">
      <c r="A150" s="215"/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</row>
    <row r="151" spans="1:26" ht="15.75" customHeight="1">
      <c r="A151" s="215"/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</row>
    <row r="152" spans="1:26" ht="15.75" customHeight="1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</row>
    <row r="153" spans="1:26" ht="15.75" customHeight="1">
      <c r="A153" s="215"/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</row>
    <row r="154" spans="1:26" ht="15.75" customHeight="1">
      <c r="A154" s="215"/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</row>
    <row r="155" spans="1:26" ht="15.75" customHeight="1">
      <c r="A155" s="215"/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</row>
    <row r="156" spans="1:26" ht="15.75" customHeight="1">
      <c r="A156" s="215"/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</row>
    <row r="157" spans="1:26" ht="15.75" customHeight="1">
      <c r="A157" s="215"/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</row>
    <row r="158" spans="1:26" ht="15.75" customHeight="1">
      <c r="A158" s="215"/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</row>
    <row r="159" spans="1:26" ht="15.75" customHeight="1">
      <c r="A159" s="215"/>
      <c r="B159" s="215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</row>
    <row r="160" spans="1:26" ht="15.75" customHeight="1">
      <c r="A160" s="215"/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</row>
    <row r="161" spans="1:26" ht="15.75" customHeight="1">
      <c r="A161" s="215"/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</row>
    <row r="162" spans="1:26" ht="15.75" customHeight="1">
      <c r="A162" s="215"/>
      <c r="B162" s="215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</row>
    <row r="163" spans="1:26" ht="15.75" customHeight="1">
      <c r="A163" s="215"/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</row>
    <row r="164" spans="1:26" ht="15.75" customHeight="1">
      <c r="A164" s="215"/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</row>
    <row r="165" spans="1:26" ht="15.75" customHeight="1">
      <c r="A165" s="215"/>
      <c r="B165" s="215"/>
      <c r="C165" s="215"/>
      <c r="D165" s="215"/>
      <c r="E165" s="215"/>
      <c r="F165" s="215"/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</row>
    <row r="166" spans="1:26" ht="15.75" customHeight="1">
      <c r="A166" s="215"/>
      <c r="B166" s="215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15"/>
      <c r="Z166" s="215"/>
    </row>
    <row r="167" spans="1:26" ht="15.75" customHeight="1">
      <c r="A167" s="215"/>
      <c r="B167" s="215"/>
      <c r="C167" s="215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15"/>
      <c r="Z167" s="215"/>
    </row>
    <row r="168" spans="1:26" ht="15.75" customHeight="1">
      <c r="A168" s="215"/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</row>
    <row r="169" spans="1:26" ht="15.75" customHeight="1">
      <c r="A169" s="215"/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</row>
    <row r="170" spans="1:26" ht="15.75" customHeight="1">
      <c r="A170" s="215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</row>
    <row r="171" spans="1:26" ht="15.75" customHeight="1">
      <c r="A171" s="215"/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</row>
    <row r="172" spans="1:26" ht="15.75" customHeight="1">
      <c r="A172" s="215"/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</row>
    <row r="173" spans="1:26" ht="15.75" customHeight="1">
      <c r="A173" s="215"/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</row>
    <row r="174" spans="1:26" ht="15.75" customHeight="1">
      <c r="A174" s="215"/>
      <c r="B174" s="215"/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</row>
    <row r="175" spans="1:26" ht="15.75" customHeight="1">
      <c r="A175" s="215"/>
      <c r="B175" s="215"/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</row>
    <row r="176" spans="1:26" ht="15.75" customHeight="1">
      <c r="A176" s="215"/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</row>
    <row r="177" spans="1:26" ht="15.75" customHeight="1">
      <c r="A177" s="215"/>
      <c r="B177" s="215"/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5"/>
    </row>
    <row r="178" spans="1:26" ht="15.75" customHeight="1">
      <c r="A178" s="215"/>
      <c r="B178" s="215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</row>
    <row r="179" spans="1:26" ht="15.75" customHeight="1">
      <c r="A179" s="215"/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</row>
    <row r="180" spans="1:26" ht="15.75" customHeight="1">
      <c r="A180" s="215"/>
      <c r="B180" s="215"/>
      <c r="C180" s="215"/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</row>
    <row r="181" spans="1:26" ht="15.75" customHeight="1">
      <c r="A181" s="215"/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</row>
    <row r="182" spans="1:26" ht="15.75" customHeight="1">
      <c r="A182" s="215"/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</row>
    <row r="183" spans="1:26" ht="15.75" customHeight="1">
      <c r="A183" s="215"/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</row>
    <row r="184" spans="1:26" ht="15.75" customHeight="1">
      <c r="A184" s="215"/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</row>
    <row r="185" spans="1:26" ht="15.75" customHeight="1">
      <c r="A185" s="215"/>
      <c r="B185" s="215"/>
      <c r="C185" s="215"/>
      <c r="D185" s="215"/>
      <c r="E185" s="215"/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</row>
    <row r="186" spans="1:26" ht="15.75" customHeight="1">
      <c r="A186" s="215"/>
      <c r="B186" s="215"/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</row>
    <row r="187" spans="1:26" ht="15.75" customHeight="1">
      <c r="A187" s="215"/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15"/>
      <c r="Z187" s="215"/>
    </row>
    <row r="188" spans="1:26" ht="15.75" customHeight="1">
      <c r="A188" s="215"/>
      <c r="B188" s="215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</row>
    <row r="189" spans="1:26" ht="15.75" customHeight="1">
      <c r="A189" s="215"/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</row>
    <row r="190" spans="1:26" ht="15.75" customHeight="1">
      <c r="A190" s="215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</row>
    <row r="191" spans="1:26" ht="15.75" customHeight="1">
      <c r="A191" s="215"/>
      <c r="B191" s="215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</row>
    <row r="192" spans="1:26" ht="15.75" customHeight="1">
      <c r="A192" s="215"/>
      <c r="B192" s="215"/>
      <c r="C192" s="215"/>
      <c r="D192" s="215"/>
      <c r="E192" s="215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15"/>
      <c r="Z192" s="215"/>
    </row>
    <row r="193" spans="1:26" ht="15.75" customHeight="1">
      <c r="A193" s="215"/>
      <c r="B193" s="215"/>
      <c r="C193" s="215"/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</row>
    <row r="194" spans="1:26" ht="15.75" customHeight="1">
      <c r="A194" s="215"/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</row>
    <row r="195" spans="1:26" ht="15.75" customHeight="1">
      <c r="A195" s="215"/>
      <c r="B195" s="215"/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</row>
    <row r="196" spans="1:26" ht="15.75" customHeight="1">
      <c r="A196" s="215"/>
      <c r="B196" s="215"/>
      <c r="C196" s="215"/>
      <c r="D196" s="215"/>
      <c r="E196" s="215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15"/>
      <c r="Z196" s="215"/>
    </row>
    <row r="197" spans="1:26" ht="15.75" customHeight="1">
      <c r="A197" s="215"/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15"/>
      <c r="Z197" s="215"/>
    </row>
    <row r="198" spans="1:26" ht="15.75" customHeight="1">
      <c r="A198" s="215"/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15"/>
      <c r="Z198" s="215"/>
    </row>
    <row r="199" spans="1:26" ht="15.75" customHeight="1">
      <c r="A199" s="215"/>
      <c r="B199" s="215"/>
      <c r="C199" s="215"/>
      <c r="D199" s="215"/>
      <c r="E199" s="215"/>
      <c r="F199" s="215"/>
      <c r="G199" s="215"/>
      <c r="H199" s="215"/>
      <c r="I199" s="215"/>
      <c r="J199" s="215"/>
      <c r="K199" s="215"/>
      <c r="L199" s="215"/>
      <c r="M199" s="215"/>
      <c r="N199" s="215"/>
      <c r="O199" s="215"/>
      <c r="P199" s="215"/>
      <c r="Q199" s="215"/>
      <c r="R199" s="215"/>
      <c r="S199" s="215"/>
      <c r="T199" s="215"/>
      <c r="U199" s="215"/>
      <c r="V199" s="215"/>
      <c r="W199" s="215"/>
      <c r="X199" s="215"/>
      <c r="Y199" s="215"/>
      <c r="Z199" s="215"/>
    </row>
    <row r="200" spans="1:26" ht="15.75" customHeight="1">
      <c r="A200" s="215"/>
      <c r="B200" s="215"/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</row>
    <row r="201" spans="1:26" ht="15.75" customHeight="1">
      <c r="A201" s="215"/>
      <c r="B201" s="215"/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  <c r="Y201" s="215"/>
      <c r="Z201" s="215"/>
    </row>
    <row r="202" spans="1:26" ht="15.75" customHeight="1">
      <c r="A202" s="215"/>
      <c r="B202" s="215"/>
      <c r="C202" s="215"/>
      <c r="D202" s="215"/>
      <c r="E202" s="215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</row>
    <row r="203" spans="1:26" ht="15.75" customHeight="1">
      <c r="A203" s="215"/>
      <c r="B203" s="215"/>
      <c r="C203" s="215"/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</row>
    <row r="204" spans="1:26" ht="15.75" customHeight="1">
      <c r="A204" s="215"/>
      <c r="B204" s="215"/>
      <c r="C204" s="215"/>
      <c r="D204" s="215"/>
      <c r="E204" s="215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</row>
    <row r="205" spans="1:26" ht="15.75" customHeight="1">
      <c r="A205" s="215"/>
      <c r="B205" s="215"/>
      <c r="C205" s="215"/>
      <c r="D205" s="215"/>
      <c r="E205" s="215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</row>
    <row r="206" spans="1:26" ht="15.75" customHeight="1">
      <c r="A206" s="215"/>
      <c r="B206" s="215"/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</row>
    <row r="207" spans="1:26" ht="15.75" customHeight="1">
      <c r="A207" s="215"/>
      <c r="B207" s="215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</row>
    <row r="208" spans="1:26" ht="15.75" customHeight="1">
      <c r="A208" s="215"/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</row>
    <row r="209" spans="1:26" ht="15.75" customHeight="1">
      <c r="A209" s="215"/>
      <c r="B209" s="215"/>
      <c r="C209" s="215"/>
      <c r="D209" s="215"/>
      <c r="E209" s="215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</row>
    <row r="210" spans="1:26" ht="15.75" customHeight="1">
      <c r="A210" s="215"/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</row>
    <row r="211" spans="1:26" ht="15.75" customHeight="1">
      <c r="A211" s="215"/>
      <c r="B211" s="215"/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15"/>
      <c r="Y211" s="215"/>
      <c r="Z211" s="215"/>
    </row>
    <row r="212" spans="1:26" ht="15.75" customHeight="1">
      <c r="A212" s="215"/>
      <c r="B212" s="215"/>
      <c r="C212" s="215"/>
      <c r="D212" s="215"/>
      <c r="E212" s="215"/>
      <c r="F212" s="215"/>
      <c r="G212" s="215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15"/>
      <c r="Z212" s="215"/>
    </row>
    <row r="213" spans="1:26" ht="15.75" customHeight="1">
      <c r="A213" s="215"/>
      <c r="B213" s="215"/>
      <c r="C213" s="215"/>
      <c r="D213" s="215"/>
      <c r="E213" s="215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15"/>
      <c r="Z213" s="215"/>
    </row>
    <row r="214" spans="1:26" ht="15.75" customHeight="1">
      <c r="A214" s="215"/>
      <c r="B214" s="215"/>
      <c r="C214" s="215"/>
      <c r="D214" s="215"/>
      <c r="E214" s="215"/>
      <c r="F214" s="215"/>
      <c r="G214" s="215"/>
      <c r="H214" s="215"/>
      <c r="I214" s="215"/>
      <c r="J214" s="215"/>
      <c r="K214" s="215"/>
      <c r="L214" s="215"/>
      <c r="M214" s="215"/>
      <c r="N214" s="215"/>
      <c r="O214" s="215"/>
      <c r="P214" s="215"/>
      <c r="Q214" s="215"/>
      <c r="R214" s="215"/>
      <c r="S214" s="215"/>
      <c r="T214" s="215"/>
      <c r="U214" s="215"/>
      <c r="V214" s="215"/>
      <c r="W214" s="215"/>
      <c r="X214" s="215"/>
      <c r="Y214" s="215"/>
      <c r="Z214" s="215"/>
    </row>
    <row r="215" spans="1:26" ht="15.75" customHeight="1">
      <c r="A215" s="215"/>
      <c r="B215" s="215"/>
      <c r="C215" s="215"/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  <c r="Y215" s="215"/>
      <c r="Z215" s="215"/>
    </row>
    <row r="216" spans="1:26" ht="15.75" customHeight="1">
      <c r="A216" s="215"/>
      <c r="B216" s="215"/>
      <c r="C216" s="215"/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215"/>
      <c r="Q216" s="215"/>
      <c r="R216" s="215"/>
      <c r="S216" s="215"/>
      <c r="T216" s="215"/>
      <c r="U216" s="215"/>
      <c r="V216" s="215"/>
      <c r="W216" s="215"/>
      <c r="X216" s="215"/>
      <c r="Y216" s="215"/>
      <c r="Z216" s="215"/>
    </row>
    <row r="217" spans="1:26" ht="15.75" customHeight="1">
      <c r="A217" s="215"/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  <c r="Y217" s="215"/>
      <c r="Z217" s="215"/>
    </row>
    <row r="218" spans="1:26" ht="15.75" customHeight="1">
      <c r="A218" s="215"/>
      <c r="B218" s="215"/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15"/>
      <c r="T218" s="215"/>
      <c r="U218" s="215"/>
      <c r="V218" s="215"/>
      <c r="W218" s="215"/>
      <c r="X218" s="215"/>
      <c r="Y218" s="215"/>
      <c r="Z218" s="215"/>
    </row>
    <row r="219" spans="1:26" ht="15.75" customHeight="1">
      <c r="A219" s="215"/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215"/>
    </row>
    <row r="220" spans="1:26" ht="15.75" customHeight="1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215"/>
    </row>
    <row r="221" spans="1:26" ht="15.75" customHeight="1">
      <c r="A221" s="215"/>
      <c r="B221" s="215"/>
      <c r="C221" s="215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215"/>
    </row>
    <row r="222" spans="1:26" ht="15.75" customHeight="1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</row>
    <row r="223" spans="1:26" ht="15.75" customHeight="1">
      <c r="A223" s="215"/>
      <c r="B223" s="215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215"/>
      <c r="X223" s="215"/>
      <c r="Y223" s="215"/>
      <c r="Z223" s="215"/>
    </row>
    <row r="224" spans="1:26" ht="15.75" customHeight="1">
      <c r="A224" s="215"/>
      <c r="B224" s="215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5"/>
    </row>
    <row r="225" spans="1:26" ht="15.75" customHeight="1">
      <c r="A225" s="215"/>
      <c r="B225" s="215"/>
      <c r="C225" s="215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</row>
    <row r="226" spans="1:26" ht="15.75" customHeight="1">
      <c r="A226" s="215"/>
      <c r="B226" s="215"/>
      <c r="C226" s="215"/>
      <c r="D226" s="215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5"/>
    </row>
    <row r="227" spans="1:26" ht="15.75" customHeight="1">
      <c r="A227" s="215"/>
      <c r="B227" s="215"/>
      <c r="C227" s="215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5"/>
    </row>
    <row r="228" spans="1:26" ht="15.75" customHeight="1">
      <c r="A228" s="215"/>
      <c r="B228" s="215"/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15"/>
      <c r="Z228" s="215"/>
    </row>
    <row r="229" spans="1:26" ht="15.75" customHeight="1">
      <c r="A229" s="215"/>
      <c r="B229" s="215"/>
      <c r="C229" s="215"/>
      <c r="D229" s="215"/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15"/>
      <c r="Z229" s="215"/>
    </row>
    <row r="230" spans="1:26" ht="15.75" customHeight="1">
      <c r="A230" s="215"/>
      <c r="B230" s="215"/>
      <c r="C230" s="215"/>
      <c r="D230" s="215"/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</row>
    <row r="231" spans="1:26" ht="15.75" customHeight="1">
      <c r="A231" s="215"/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15"/>
      <c r="Z231" s="215"/>
    </row>
    <row r="232" spans="1:26" ht="15.75" customHeight="1">
      <c r="A232" s="215"/>
      <c r="B232" s="215"/>
      <c r="C232" s="215"/>
      <c r="D232" s="215"/>
      <c r="E232" s="215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15"/>
      <c r="Z232" s="215"/>
    </row>
    <row r="233" spans="1:26" ht="15.75" customHeight="1">
      <c r="A233" s="215"/>
      <c r="B233" s="215"/>
      <c r="C233" s="215"/>
      <c r="D233" s="215"/>
      <c r="E233" s="215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15"/>
      <c r="Z233" s="215"/>
    </row>
    <row r="234" spans="1:26" ht="15.75" customHeight="1">
      <c r="A234" s="215"/>
      <c r="B234" s="215"/>
      <c r="C234" s="215"/>
      <c r="D234" s="215"/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  <c r="Y234" s="215"/>
      <c r="Z234" s="215"/>
    </row>
    <row r="235" spans="1:26" ht="15.75" customHeight="1">
      <c r="A235" s="215"/>
      <c r="B235" s="215"/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5"/>
      <c r="W235" s="215"/>
      <c r="X235" s="215"/>
      <c r="Y235" s="215"/>
      <c r="Z235" s="215"/>
    </row>
    <row r="236" spans="1:26" ht="15.75" customHeight="1">
      <c r="A236" s="215"/>
      <c r="B236" s="215"/>
      <c r="C236" s="215"/>
      <c r="D236" s="215"/>
      <c r="E236" s="215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15"/>
      <c r="Z236" s="215"/>
    </row>
    <row r="237" spans="1:26" ht="15.75" customHeight="1">
      <c r="A237" s="215"/>
      <c r="B237" s="215"/>
      <c r="C237" s="215"/>
      <c r="D237" s="215"/>
      <c r="E237" s="215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15"/>
      <c r="Z237" s="215"/>
    </row>
    <row r="238" spans="1:26" ht="15.75" customHeight="1">
      <c r="A238" s="215"/>
      <c r="B238" s="215"/>
      <c r="C238" s="215"/>
      <c r="D238" s="215"/>
      <c r="E238" s="215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15"/>
      <c r="Z238" s="215"/>
    </row>
    <row r="239" spans="1:26" ht="15.75" customHeight="1">
      <c r="A239" s="215"/>
      <c r="B239" s="215"/>
      <c r="C239" s="215"/>
      <c r="D239" s="215"/>
      <c r="E239" s="215"/>
      <c r="F239" s="215"/>
      <c r="G239" s="21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215"/>
      <c r="X239" s="215"/>
      <c r="Y239" s="215"/>
      <c r="Z239" s="215"/>
    </row>
    <row r="240" spans="1:26" ht="15.75" customHeight="1">
      <c r="A240" s="215"/>
      <c r="B240" s="215"/>
      <c r="C240" s="215"/>
      <c r="D240" s="215"/>
      <c r="E240" s="215"/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215"/>
      <c r="X240" s="215"/>
      <c r="Y240" s="215"/>
      <c r="Z240" s="215"/>
    </row>
    <row r="241" spans="1:26" ht="15.75" customHeight="1">
      <c r="A241" s="215"/>
      <c r="B241" s="215"/>
      <c r="C241" s="215"/>
      <c r="D241" s="215"/>
      <c r="E241" s="215"/>
      <c r="F241" s="215"/>
      <c r="G241" s="215"/>
      <c r="H241" s="215"/>
      <c r="I241" s="215"/>
      <c r="J241" s="215"/>
      <c r="K241" s="215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  <c r="V241" s="215"/>
      <c r="W241" s="215"/>
      <c r="X241" s="215"/>
      <c r="Y241" s="215"/>
      <c r="Z241" s="215"/>
    </row>
    <row r="242" spans="1:26" ht="15.75" customHeight="1">
      <c r="A242" s="215"/>
      <c r="B242" s="215"/>
      <c r="C242" s="215"/>
      <c r="D242" s="215"/>
      <c r="E242" s="215"/>
      <c r="F242" s="215"/>
      <c r="G242" s="215"/>
      <c r="H242" s="215"/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  <c r="V242" s="215"/>
      <c r="W242" s="215"/>
      <c r="X242" s="215"/>
      <c r="Y242" s="215"/>
      <c r="Z242" s="215"/>
    </row>
    <row r="243" spans="1:26" ht="15.75" customHeight="1">
      <c r="A243" s="215"/>
      <c r="B243" s="215"/>
      <c r="C243" s="215"/>
      <c r="D243" s="215"/>
      <c r="E243" s="215"/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  <c r="V243" s="215"/>
      <c r="W243" s="215"/>
      <c r="X243" s="215"/>
      <c r="Y243" s="215"/>
      <c r="Z243" s="215"/>
    </row>
    <row r="244" spans="1:26" ht="15.75" customHeight="1">
      <c r="A244" s="215"/>
      <c r="B244" s="215"/>
      <c r="C244" s="215"/>
      <c r="D244" s="215"/>
      <c r="E244" s="215"/>
      <c r="F244" s="215"/>
      <c r="G244" s="215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15"/>
      <c r="Y244" s="215"/>
      <c r="Z244" s="215"/>
    </row>
    <row r="245" spans="1:26" ht="15.75" customHeight="1">
      <c r="A245" s="215"/>
      <c r="B245" s="215"/>
      <c r="C245" s="215"/>
      <c r="D245" s="215"/>
      <c r="E245" s="215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5"/>
      <c r="Y245" s="215"/>
      <c r="Z245" s="215"/>
    </row>
    <row r="246" spans="1:26" ht="15.75" customHeight="1">
      <c r="A246" s="215"/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215"/>
      <c r="X246" s="215"/>
      <c r="Y246" s="215"/>
      <c r="Z246" s="215"/>
    </row>
    <row r="247" spans="1:26" ht="15.75" customHeight="1">
      <c r="A247" s="215"/>
      <c r="B247" s="215"/>
      <c r="C247" s="215"/>
      <c r="D247" s="215"/>
      <c r="E247" s="215"/>
      <c r="F247" s="215"/>
      <c r="G247" s="215"/>
      <c r="H247" s="215"/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  <c r="V247" s="215"/>
      <c r="W247" s="215"/>
      <c r="X247" s="215"/>
      <c r="Y247" s="215"/>
      <c r="Z247" s="215"/>
    </row>
    <row r="248" spans="1:26" ht="15.75" customHeight="1">
      <c r="A248" s="215"/>
      <c r="B248" s="215"/>
      <c r="C248" s="215"/>
      <c r="D248" s="215"/>
      <c r="E248" s="215"/>
      <c r="F248" s="215"/>
      <c r="G248" s="215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/>
      <c r="W248" s="215"/>
      <c r="X248" s="215"/>
      <c r="Y248" s="215"/>
      <c r="Z248" s="215"/>
    </row>
    <row r="249" spans="1:26" ht="15.75" customHeight="1">
      <c r="A249" s="215"/>
      <c r="B249" s="215"/>
      <c r="C249" s="215"/>
      <c r="D249" s="215"/>
      <c r="E249" s="215"/>
      <c r="F249" s="215"/>
      <c r="G249" s="215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15"/>
      <c r="Y249" s="215"/>
      <c r="Z249" s="215"/>
    </row>
    <row r="250" spans="1:26" ht="15.75" customHeight="1">
      <c r="A250" s="215"/>
      <c r="B250" s="215"/>
      <c r="C250" s="215"/>
      <c r="D250" s="215"/>
      <c r="E250" s="215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</row>
    <row r="251" spans="1:26" ht="15.75" customHeight="1">
      <c r="A251" s="215"/>
      <c r="B251" s="215"/>
      <c r="C251" s="215"/>
      <c r="D251" s="215"/>
      <c r="E251" s="215"/>
      <c r="F251" s="215"/>
      <c r="G251" s="215"/>
      <c r="H251" s="215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5"/>
      <c r="U251" s="215"/>
      <c r="V251" s="215"/>
      <c r="W251" s="215"/>
      <c r="X251" s="215"/>
      <c r="Y251" s="215"/>
      <c r="Z251" s="215"/>
    </row>
    <row r="252" spans="1:26" ht="15.75" customHeight="1">
      <c r="A252" s="215"/>
      <c r="B252" s="215"/>
      <c r="C252" s="215"/>
      <c r="D252" s="215"/>
      <c r="E252" s="215"/>
      <c r="F252" s="215"/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215"/>
      <c r="X252" s="215"/>
      <c r="Y252" s="215"/>
      <c r="Z252" s="215"/>
    </row>
    <row r="253" spans="1:26" ht="15.75" customHeight="1">
      <c r="A253" s="215"/>
      <c r="B253" s="215"/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  <c r="M253" s="215"/>
      <c r="N253" s="215"/>
      <c r="O253" s="215"/>
      <c r="P253" s="215"/>
      <c r="Q253" s="215"/>
      <c r="R253" s="215"/>
      <c r="S253" s="215"/>
      <c r="T253" s="215"/>
      <c r="U253" s="215"/>
      <c r="V253" s="215"/>
      <c r="W253" s="215"/>
      <c r="X253" s="215"/>
      <c r="Y253" s="215"/>
      <c r="Z253" s="215"/>
    </row>
    <row r="254" spans="1:26" ht="15.75" customHeight="1">
      <c r="A254" s="215"/>
      <c r="B254" s="215"/>
      <c r="C254" s="215"/>
      <c r="D254" s="215"/>
      <c r="E254" s="215"/>
      <c r="F254" s="215"/>
      <c r="G254" s="215"/>
      <c r="H254" s="215"/>
      <c r="I254" s="215"/>
      <c r="J254" s="215"/>
      <c r="K254" s="215"/>
      <c r="L254" s="215"/>
      <c r="M254" s="215"/>
      <c r="N254" s="215"/>
      <c r="O254" s="215"/>
      <c r="P254" s="215"/>
      <c r="Q254" s="215"/>
      <c r="R254" s="215"/>
      <c r="S254" s="215"/>
      <c r="T254" s="215"/>
      <c r="U254" s="215"/>
      <c r="V254" s="215"/>
      <c r="W254" s="215"/>
      <c r="X254" s="215"/>
      <c r="Y254" s="215"/>
      <c r="Z254" s="215"/>
    </row>
    <row r="255" spans="1:26" ht="15.75" customHeight="1">
      <c r="A255" s="215"/>
      <c r="B255" s="215"/>
      <c r="C255" s="215"/>
      <c r="D255" s="215"/>
      <c r="E255" s="215"/>
      <c r="F255" s="215"/>
      <c r="G255" s="215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15"/>
      <c r="T255" s="215"/>
      <c r="U255" s="215"/>
      <c r="V255" s="215"/>
      <c r="W255" s="215"/>
      <c r="X255" s="215"/>
      <c r="Y255" s="215"/>
      <c r="Z255" s="215"/>
    </row>
    <row r="256" spans="1:26" ht="15.75" customHeight="1">
      <c r="A256" s="215"/>
      <c r="B256" s="215"/>
      <c r="C256" s="215"/>
      <c r="D256" s="215"/>
      <c r="E256" s="215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215"/>
      <c r="X256" s="215"/>
      <c r="Y256" s="215"/>
      <c r="Z256" s="215"/>
    </row>
    <row r="257" spans="1:26" ht="15.75" customHeight="1">
      <c r="A257" s="215"/>
      <c r="B257" s="215"/>
      <c r="C257" s="215"/>
      <c r="D257" s="215"/>
      <c r="E257" s="215"/>
      <c r="F257" s="215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15"/>
      <c r="T257" s="215"/>
      <c r="U257" s="215"/>
      <c r="V257" s="215"/>
      <c r="W257" s="215"/>
      <c r="X257" s="215"/>
      <c r="Y257" s="215"/>
      <c r="Z257" s="215"/>
    </row>
    <row r="258" spans="1:26" ht="15.75" customHeight="1">
      <c r="A258" s="215"/>
      <c r="B258" s="215"/>
      <c r="C258" s="215"/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215"/>
      <c r="X258" s="215"/>
      <c r="Y258" s="215"/>
      <c r="Z258" s="215"/>
    </row>
    <row r="259" spans="1:26" ht="15.75" customHeight="1">
      <c r="A259" s="215"/>
      <c r="B259" s="215"/>
      <c r="C259" s="215"/>
      <c r="D259" s="215"/>
      <c r="E259" s="215"/>
      <c r="F259" s="215"/>
      <c r="G259" s="215"/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215"/>
      <c r="X259" s="215"/>
      <c r="Y259" s="215"/>
      <c r="Z259" s="215"/>
    </row>
    <row r="260" spans="1:26" ht="15.75" customHeight="1">
      <c r="A260" s="215"/>
      <c r="B260" s="215"/>
      <c r="C260" s="215"/>
      <c r="D260" s="215"/>
      <c r="E260" s="215"/>
      <c r="F260" s="215"/>
      <c r="G260" s="215"/>
      <c r="H260" s="215"/>
      <c r="I260" s="215"/>
      <c r="J260" s="215"/>
      <c r="K260" s="215"/>
      <c r="L260" s="215"/>
      <c r="M260" s="215"/>
      <c r="N260" s="215"/>
      <c r="O260" s="215"/>
      <c r="P260" s="215"/>
      <c r="Q260" s="215"/>
      <c r="R260" s="215"/>
      <c r="S260" s="215"/>
      <c r="T260" s="215"/>
      <c r="U260" s="215"/>
      <c r="V260" s="215"/>
      <c r="W260" s="215"/>
      <c r="X260" s="215"/>
      <c r="Y260" s="215"/>
      <c r="Z260" s="215"/>
    </row>
    <row r="261" spans="1:26" ht="15.75" customHeight="1">
      <c r="A261" s="215"/>
      <c r="B261" s="215"/>
      <c r="C261" s="215"/>
      <c r="D261" s="215"/>
      <c r="E261" s="215"/>
      <c r="F261" s="215"/>
      <c r="G261" s="215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/>
      <c r="W261" s="215"/>
      <c r="X261" s="215"/>
      <c r="Y261" s="215"/>
      <c r="Z261" s="215"/>
    </row>
    <row r="262" spans="1:26" ht="15.75" customHeight="1">
      <c r="A262" s="215"/>
      <c r="B262" s="215"/>
      <c r="C262" s="215"/>
      <c r="D262" s="215"/>
      <c r="E262" s="215"/>
      <c r="F262" s="215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5"/>
      <c r="X262" s="215"/>
      <c r="Y262" s="215"/>
      <c r="Z262" s="215"/>
    </row>
    <row r="263" spans="1:26" ht="15.75" customHeight="1">
      <c r="A263" s="215"/>
      <c r="B263" s="215"/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15"/>
      <c r="Y263" s="215"/>
      <c r="Z263" s="215"/>
    </row>
    <row r="264" spans="1:26" ht="15.75" customHeight="1">
      <c r="A264" s="215"/>
      <c r="B264" s="215"/>
      <c r="C264" s="215"/>
      <c r="D264" s="215"/>
      <c r="E264" s="215"/>
      <c r="F264" s="215"/>
      <c r="G264" s="215"/>
      <c r="H264" s="215"/>
      <c r="I264" s="215"/>
      <c r="J264" s="215"/>
      <c r="K264" s="215"/>
      <c r="L264" s="215"/>
      <c r="M264" s="215"/>
      <c r="N264" s="215"/>
      <c r="O264" s="215"/>
      <c r="P264" s="215"/>
      <c r="Q264" s="215"/>
      <c r="R264" s="215"/>
      <c r="S264" s="215"/>
      <c r="T264" s="215"/>
      <c r="U264" s="215"/>
      <c r="V264" s="215"/>
      <c r="W264" s="215"/>
      <c r="X264" s="215"/>
      <c r="Y264" s="215"/>
      <c r="Z264" s="215"/>
    </row>
    <row r="265" spans="1:26" ht="15.75" customHeight="1">
      <c r="A265" s="215"/>
      <c r="B265" s="215"/>
      <c r="C265" s="215"/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15"/>
      <c r="Y265" s="215"/>
      <c r="Z265" s="215"/>
    </row>
    <row r="266" spans="1:26" ht="15.75" customHeight="1">
      <c r="A266" s="215"/>
      <c r="B266" s="215"/>
      <c r="C266" s="215"/>
      <c r="D266" s="215"/>
      <c r="E266" s="215"/>
      <c r="F266" s="215"/>
      <c r="G266" s="215"/>
      <c r="H266" s="215"/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</row>
    <row r="267" spans="1:26" ht="15.75" customHeight="1">
      <c r="A267" s="215"/>
      <c r="B267" s="215"/>
      <c r="C267" s="215"/>
      <c r="D267" s="215"/>
      <c r="E267" s="215"/>
      <c r="F267" s="215"/>
      <c r="G267" s="215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15"/>
      <c r="T267" s="215"/>
      <c r="U267" s="215"/>
      <c r="V267" s="215"/>
      <c r="W267" s="215"/>
      <c r="X267" s="215"/>
      <c r="Y267" s="215"/>
      <c r="Z267" s="215"/>
    </row>
    <row r="268" spans="1:26" ht="15.75" customHeight="1">
      <c r="A268" s="215"/>
      <c r="B268" s="215"/>
      <c r="C268" s="215"/>
      <c r="D268" s="215"/>
      <c r="E268" s="215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15"/>
      <c r="Z268" s="215"/>
    </row>
    <row r="269" spans="1:26" ht="15.75" customHeight="1">
      <c r="A269" s="215"/>
      <c r="B269" s="215"/>
      <c r="C269" s="215"/>
      <c r="D269" s="215"/>
      <c r="E269" s="215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15"/>
      <c r="Z269" s="215"/>
    </row>
    <row r="270" spans="1:26" ht="15.75" customHeight="1">
      <c r="A270" s="215"/>
      <c r="B270" s="215"/>
      <c r="C270" s="215"/>
      <c r="D270" s="215"/>
      <c r="E270" s="215"/>
      <c r="F270" s="215"/>
      <c r="G270" s="215"/>
      <c r="H270" s="215"/>
      <c r="I270" s="215"/>
      <c r="J270" s="215"/>
      <c r="K270" s="215"/>
      <c r="L270" s="215"/>
      <c r="M270" s="215"/>
      <c r="N270" s="215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15"/>
      <c r="Z270" s="215"/>
    </row>
    <row r="271" spans="1:26" ht="15.75" customHeight="1">
      <c r="A271" s="215"/>
      <c r="B271" s="215"/>
      <c r="C271" s="215"/>
      <c r="D271" s="215"/>
      <c r="E271" s="215"/>
      <c r="F271" s="215"/>
      <c r="G271" s="215"/>
      <c r="H271" s="215"/>
      <c r="I271" s="215"/>
      <c r="J271" s="215"/>
      <c r="K271" s="215"/>
      <c r="L271" s="215"/>
      <c r="M271" s="215"/>
      <c r="N271" s="215"/>
      <c r="O271" s="215"/>
      <c r="P271" s="215"/>
      <c r="Q271" s="215"/>
      <c r="R271" s="215"/>
      <c r="S271" s="215"/>
      <c r="T271" s="215"/>
      <c r="U271" s="215"/>
      <c r="V271" s="215"/>
      <c r="W271" s="215"/>
      <c r="X271" s="215"/>
      <c r="Y271" s="215"/>
      <c r="Z271" s="215"/>
    </row>
    <row r="272" spans="1:26" ht="15.75" customHeight="1">
      <c r="A272" s="215"/>
      <c r="B272" s="215"/>
      <c r="C272" s="215"/>
      <c r="D272" s="215"/>
      <c r="E272" s="215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15"/>
      <c r="Z272" s="215"/>
    </row>
    <row r="273" spans="1:26" ht="15.75" customHeight="1">
      <c r="A273" s="215"/>
      <c r="B273" s="215"/>
      <c r="C273" s="215"/>
      <c r="D273" s="215"/>
      <c r="E273" s="215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15"/>
      <c r="Z273" s="215"/>
    </row>
    <row r="274" spans="1:26" ht="15.75" customHeight="1">
      <c r="A274" s="215"/>
      <c r="B274" s="215"/>
      <c r="C274" s="215"/>
      <c r="D274" s="215"/>
      <c r="E274" s="215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15"/>
      <c r="Y274" s="215"/>
      <c r="Z274" s="215"/>
    </row>
    <row r="275" spans="1:26" ht="15.75" customHeight="1">
      <c r="A275" s="215"/>
      <c r="B275" s="215"/>
      <c r="C275" s="215"/>
      <c r="D275" s="215"/>
      <c r="E275" s="215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5"/>
    </row>
    <row r="276" spans="1:26" ht="15.75" customHeight="1">
      <c r="A276" s="215"/>
      <c r="B276" s="215"/>
      <c r="C276" s="215"/>
      <c r="D276" s="215"/>
      <c r="E276" s="215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5"/>
    </row>
    <row r="277" spans="1:26" ht="15.75" customHeight="1">
      <c r="A277" s="215"/>
      <c r="B277" s="215"/>
      <c r="C277" s="215"/>
      <c r="D277" s="215"/>
      <c r="E277" s="215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5"/>
    </row>
    <row r="278" spans="1:26" ht="15.75" customHeight="1">
      <c r="A278" s="215"/>
      <c r="B278" s="215"/>
      <c r="C278" s="215"/>
      <c r="D278" s="215"/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5"/>
    </row>
    <row r="279" spans="1:26" ht="15.75" customHeight="1">
      <c r="A279" s="215"/>
      <c r="B279" s="215"/>
      <c r="C279" s="215"/>
      <c r="D279" s="215"/>
      <c r="E279" s="215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5"/>
    </row>
    <row r="280" spans="1:26" ht="15.75" customHeight="1">
      <c r="A280" s="215"/>
      <c r="B280" s="215"/>
      <c r="C280" s="215"/>
      <c r="D280" s="215"/>
      <c r="E280" s="215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5"/>
    </row>
    <row r="281" spans="1:26" ht="15.75" customHeight="1">
      <c r="A281" s="215"/>
      <c r="B281" s="215"/>
      <c r="C281" s="215"/>
      <c r="D281" s="215"/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215"/>
    </row>
    <row r="282" spans="1:26" ht="15.75" customHeight="1">
      <c r="A282" s="215"/>
      <c r="B282" s="215"/>
      <c r="C282" s="215"/>
      <c r="D282" s="215"/>
      <c r="E282" s="215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15"/>
      <c r="Z282" s="215"/>
    </row>
    <row r="283" spans="1:26" ht="15.75" customHeight="1">
      <c r="A283" s="215"/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215"/>
    </row>
    <row r="284" spans="1:26" ht="15.75" customHeight="1">
      <c r="A284" s="215"/>
      <c r="B284" s="215"/>
      <c r="C284" s="215"/>
      <c r="D284" s="215"/>
      <c r="E284" s="215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5"/>
    </row>
    <row r="285" spans="1:26" ht="15.75" customHeight="1">
      <c r="A285" s="215"/>
      <c r="B285" s="215"/>
      <c r="C285" s="215"/>
      <c r="D285" s="215"/>
      <c r="E285" s="215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5"/>
    </row>
    <row r="286" spans="1:26" ht="15.75" customHeight="1">
      <c r="A286" s="215"/>
      <c r="B286" s="215"/>
      <c r="C286" s="215"/>
      <c r="D286" s="215"/>
      <c r="E286" s="215"/>
      <c r="F286" s="215"/>
      <c r="G286" s="215"/>
      <c r="H286" s="215"/>
      <c r="I286" s="215"/>
      <c r="J286" s="215"/>
      <c r="K286" s="215"/>
      <c r="L286" s="215"/>
      <c r="M286" s="215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15"/>
      <c r="Z286" s="215"/>
    </row>
    <row r="287" spans="1:26" ht="15.75" customHeight="1">
      <c r="A287" s="215"/>
      <c r="B287" s="215"/>
      <c r="C287" s="215"/>
      <c r="D287" s="215"/>
      <c r="E287" s="215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15"/>
      <c r="Y287" s="215"/>
      <c r="Z287" s="215"/>
    </row>
    <row r="288" spans="1:26" ht="15.75" customHeight="1">
      <c r="A288" s="215"/>
      <c r="B288" s="215"/>
      <c r="C288" s="215"/>
      <c r="D288" s="215"/>
      <c r="E288" s="215"/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</row>
    <row r="289" spans="1:26" ht="15.75" customHeight="1">
      <c r="A289" s="215"/>
      <c r="B289" s="215"/>
      <c r="C289" s="215"/>
      <c r="D289" s="215"/>
      <c r="E289" s="215"/>
      <c r="F289" s="215"/>
      <c r="G289" s="215"/>
      <c r="H289" s="215"/>
      <c r="I289" s="215"/>
      <c r="J289" s="215"/>
      <c r="K289" s="215"/>
      <c r="L289" s="215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15"/>
      <c r="Y289" s="215"/>
      <c r="Z289" s="215"/>
    </row>
    <row r="290" spans="1:26" ht="15.75" customHeight="1">
      <c r="A290" s="215"/>
      <c r="B290" s="215"/>
      <c r="C290" s="215"/>
      <c r="D290" s="215"/>
      <c r="E290" s="215"/>
      <c r="F290" s="215"/>
      <c r="G290" s="215"/>
      <c r="H290" s="215"/>
      <c r="I290" s="215"/>
      <c r="J290" s="215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X290" s="215"/>
      <c r="Y290" s="215"/>
      <c r="Z290" s="215"/>
    </row>
    <row r="291" spans="1:26" ht="15.75" customHeight="1">
      <c r="A291" s="215"/>
      <c r="B291" s="215"/>
      <c r="C291" s="215"/>
      <c r="D291" s="215"/>
      <c r="E291" s="215"/>
      <c r="F291" s="215"/>
      <c r="G291" s="215"/>
      <c r="H291" s="215"/>
      <c r="I291" s="215"/>
      <c r="J291" s="215"/>
      <c r="K291" s="215"/>
      <c r="L291" s="215"/>
      <c r="M291" s="215"/>
      <c r="N291" s="215"/>
      <c r="O291" s="215"/>
      <c r="P291" s="215"/>
      <c r="Q291" s="215"/>
      <c r="R291" s="215"/>
      <c r="S291" s="215"/>
      <c r="T291" s="215"/>
      <c r="U291" s="215"/>
      <c r="V291" s="215"/>
      <c r="W291" s="215"/>
      <c r="X291" s="215"/>
      <c r="Y291" s="215"/>
      <c r="Z291" s="215"/>
    </row>
    <row r="292" spans="1:26" ht="15.75" customHeight="1">
      <c r="A292" s="215"/>
      <c r="B292" s="215"/>
      <c r="C292" s="215"/>
      <c r="D292" s="215"/>
      <c r="E292" s="215"/>
      <c r="F292" s="215"/>
      <c r="G292" s="215"/>
      <c r="H292" s="215"/>
      <c r="I292" s="215"/>
      <c r="J292" s="215"/>
      <c r="K292" s="215"/>
      <c r="L292" s="215"/>
      <c r="M292" s="215"/>
      <c r="N292" s="215"/>
      <c r="O292" s="215"/>
      <c r="P292" s="215"/>
      <c r="Q292" s="215"/>
      <c r="R292" s="215"/>
      <c r="S292" s="215"/>
      <c r="T292" s="215"/>
      <c r="U292" s="215"/>
      <c r="V292" s="215"/>
      <c r="W292" s="215"/>
      <c r="X292" s="215"/>
      <c r="Y292" s="215"/>
      <c r="Z292" s="215"/>
    </row>
    <row r="293" spans="1:26" ht="15.75" customHeight="1">
      <c r="A293" s="215"/>
      <c r="B293" s="215"/>
      <c r="C293" s="215"/>
      <c r="D293" s="215"/>
      <c r="E293" s="215"/>
      <c r="F293" s="215"/>
      <c r="G293" s="215"/>
      <c r="H293" s="215"/>
      <c r="I293" s="215"/>
      <c r="J293" s="215"/>
      <c r="K293" s="215"/>
      <c r="L293" s="215"/>
      <c r="M293" s="215"/>
      <c r="N293" s="215"/>
      <c r="O293" s="215"/>
      <c r="P293" s="215"/>
      <c r="Q293" s="215"/>
      <c r="R293" s="215"/>
      <c r="S293" s="215"/>
      <c r="T293" s="215"/>
      <c r="U293" s="215"/>
      <c r="V293" s="215"/>
      <c r="W293" s="215"/>
      <c r="X293" s="215"/>
      <c r="Y293" s="215"/>
      <c r="Z293" s="215"/>
    </row>
    <row r="294" spans="1:26" ht="15.75" customHeight="1">
      <c r="A294" s="215"/>
      <c r="B294" s="215"/>
      <c r="C294" s="215"/>
      <c r="D294" s="215"/>
      <c r="E294" s="215"/>
      <c r="F294" s="215"/>
      <c r="G294" s="215"/>
      <c r="H294" s="215"/>
      <c r="I294" s="215"/>
      <c r="J294" s="215"/>
      <c r="K294" s="215"/>
      <c r="L294" s="215"/>
      <c r="M294" s="215"/>
      <c r="N294" s="215"/>
      <c r="O294" s="215"/>
      <c r="P294" s="215"/>
      <c r="Q294" s="215"/>
      <c r="R294" s="215"/>
      <c r="S294" s="215"/>
      <c r="T294" s="215"/>
      <c r="U294" s="215"/>
      <c r="V294" s="215"/>
      <c r="W294" s="215"/>
      <c r="X294" s="215"/>
      <c r="Y294" s="215"/>
      <c r="Z294" s="215"/>
    </row>
    <row r="295" spans="1:26" ht="15.75" customHeight="1">
      <c r="A295" s="215"/>
      <c r="B295" s="215"/>
      <c r="C295" s="215"/>
      <c r="D295" s="215"/>
      <c r="E295" s="215"/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5"/>
      <c r="Z295" s="215"/>
    </row>
    <row r="296" spans="1:26" ht="15.75" customHeight="1">
      <c r="A296" s="215"/>
      <c r="B296" s="215"/>
      <c r="C296" s="215"/>
      <c r="D296" s="215"/>
      <c r="E296" s="215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5"/>
    </row>
    <row r="297" spans="1:26" ht="15.75" customHeight="1">
      <c r="A297" s="215"/>
      <c r="B297" s="215"/>
      <c r="C297" s="215"/>
      <c r="D297" s="215"/>
      <c r="E297" s="215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5"/>
    </row>
    <row r="298" spans="1:26" ht="15.75" customHeight="1">
      <c r="A298" s="215"/>
      <c r="B298" s="215"/>
      <c r="C298" s="215"/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5"/>
      <c r="Z298" s="215"/>
    </row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90:B95"/>
    <mergeCell ref="C90:C9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baseColWidth="10" defaultColWidth="14.42578125" defaultRowHeight="15" customHeight="1"/>
  <cols>
    <col min="1" max="1" width="10.7109375" customWidth="1"/>
    <col min="2" max="3" width="11.42578125" customWidth="1"/>
    <col min="4" max="6" width="10.7109375" customWidth="1"/>
  </cols>
  <sheetData>
    <row r="1" spans="2:3">
      <c r="B1" s="215" t="s">
        <v>549</v>
      </c>
      <c r="C1" s="215" t="s">
        <v>36</v>
      </c>
    </row>
    <row r="2" spans="2:3">
      <c r="B2" s="215"/>
      <c r="C2" s="215"/>
    </row>
    <row r="3" spans="2:3">
      <c r="B3" s="215">
        <v>32</v>
      </c>
      <c r="C3" s="215">
        <v>32</v>
      </c>
    </row>
    <row r="4" spans="2:3">
      <c r="B4" s="215">
        <v>40</v>
      </c>
      <c r="C4" s="215">
        <v>40</v>
      </c>
    </row>
    <row r="5" spans="2:3">
      <c r="B5" s="215">
        <v>37</v>
      </c>
      <c r="C5" s="215">
        <v>37</v>
      </c>
    </row>
    <row r="6" spans="2:3">
      <c r="B6" s="215">
        <v>35</v>
      </c>
      <c r="C6" s="215">
        <v>35</v>
      </c>
    </row>
    <row r="7" spans="2:3">
      <c r="B7" s="215">
        <v>35</v>
      </c>
      <c r="C7" s="215">
        <v>35</v>
      </c>
    </row>
    <row r="8" spans="2:3">
      <c r="B8" s="215">
        <v>30</v>
      </c>
      <c r="C8" s="215">
        <v>30</v>
      </c>
    </row>
    <row r="9" spans="2:3">
      <c r="B9" s="215">
        <v>24</v>
      </c>
      <c r="C9" s="215">
        <v>24</v>
      </c>
    </row>
    <row r="10" spans="2:3">
      <c r="B10" s="215">
        <v>19</v>
      </c>
      <c r="C10" s="215">
        <v>19</v>
      </c>
    </row>
    <row r="11" spans="2:3">
      <c r="B11" s="215">
        <v>39</v>
      </c>
      <c r="C11" s="215">
        <v>39</v>
      </c>
    </row>
    <row r="12" spans="2:3">
      <c r="B12" s="215">
        <v>32</v>
      </c>
      <c r="C12" s="215">
        <v>32</v>
      </c>
    </row>
    <row r="13" spans="2:3">
      <c r="B13" s="215">
        <v>32</v>
      </c>
      <c r="C13" s="215">
        <v>32</v>
      </c>
    </row>
    <row r="14" spans="2:3">
      <c r="B14" s="215">
        <v>19</v>
      </c>
      <c r="C14" s="215">
        <v>19</v>
      </c>
    </row>
    <row r="15" spans="2:3">
      <c r="B15" s="215">
        <v>10</v>
      </c>
      <c r="C15" s="215">
        <v>4</v>
      </c>
    </row>
    <row r="16" spans="2:3">
      <c r="B16" s="215">
        <v>35</v>
      </c>
      <c r="C16" s="215">
        <v>35</v>
      </c>
    </row>
    <row r="17" spans="2:3">
      <c r="B17" s="215">
        <v>35</v>
      </c>
      <c r="C17" s="215">
        <v>35</v>
      </c>
    </row>
    <row r="18" spans="2:3">
      <c r="B18" s="215">
        <v>29</v>
      </c>
      <c r="C18" s="215">
        <v>29</v>
      </c>
    </row>
    <row r="19" spans="2:3">
      <c r="B19" s="215">
        <v>20</v>
      </c>
      <c r="C19" s="215">
        <v>20</v>
      </c>
    </row>
    <row r="20" spans="2:3">
      <c r="B20" s="215">
        <v>24</v>
      </c>
      <c r="C20" s="215">
        <v>24</v>
      </c>
    </row>
    <row r="21" spans="2:3" ht="15.75" customHeight="1">
      <c r="B21" s="215">
        <v>40</v>
      </c>
      <c r="C21" s="215">
        <v>40</v>
      </c>
    </row>
    <row r="22" spans="2:3" ht="15.75" customHeight="1">
      <c r="B22" s="215">
        <v>18</v>
      </c>
      <c r="C22" s="215">
        <v>18</v>
      </c>
    </row>
    <row r="23" spans="2:3" ht="15.75" customHeight="1">
      <c r="B23" s="215">
        <v>39</v>
      </c>
      <c r="C23" s="215">
        <v>39</v>
      </c>
    </row>
    <row r="24" spans="2:3" ht="15.75" customHeight="1">
      <c r="B24" s="215">
        <v>35</v>
      </c>
      <c r="C24" s="215">
        <v>35</v>
      </c>
    </row>
    <row r="25" spans="2:3" ht="15.75" customHeight="1">
      <c r="B25" s="215">
        <v>28</v>
      </c>
      <c r="C25" s="215">
        <v>28</v>
      </c>
    </row>
    <row r="26" spans="2:3" ht="15.75" customHeight="1">
      <c r="B26" s="215">
        <v>16</v>
      </c>
      <c r="C26" s="215">
        <v>16</v>
      </c>
    </row>
    <row r="27" spans="2:3" ht="15.75" customHeight="1">
      <c r="B27" s="215">
        <v>17</v>
      </c>
      <c r="C27" s="215">
        <v>17</v>
      </c>
    </row>
    <row r="28" spans="2:3" ht="15.75" customHeight="1">
      <c r="B28" s="215">
        <v>30</v>
      </c>
      <c r="C28" s="215">
        <v>30</v>
      </c>
    </row>
    <row r="29" spans="2:3" ht="15.75" customHeight="1">
      <c r="B29" s="215">
        <v>16</v>
      </c>
      <c r="C29" s="215">
        <v>16</v>
      </c>
    </row>
    <row r="30" spans="2:3" ht="15.75" customHeight="1">
      <c r="B30" s="215">
        <v>23</v>
      </c>
      <c r="C30" s="215">
        <v>23</v>
      </c>
    </row>
    <row r="31" spans="2:3" ht="15.75" customHeight="1">
      <c r="B31" s="215">
        <v>35</v>
      </c>
      <c r="C31" s="215">
        <v>35</v>
      </c>
    </row>
    <row r="32" spans="2:3" ht="15.75" customHeight="1">
      <c r="B32" s="215">
        <v>25</v>
      </c>
      <c r="C32" s="215">
        <v>25</v>
      </c>
    </row>
    <row r="33" spans="2:3" ht="15.75" customHeight="1">
      <c r="B33" s="215">
        <v>40</v>
      </c>
      <c r="C33" s="215">
        <v>40</v>
      </c>
    </row>
    <row r="34" spans="2:3" ht="15.75" customHeight="1">
      <c r="B34" s="215">
        <v>20</v>
      </c>
      <c r="C34" s="215">
        <v>20</v>
      </c>
    </row>
    <row r="35" spans="2:3" ht="15.75" customHeight="1">
      <c r="B35" s="215">
        <v>25</v>
      </c>
      <c r="C35" s="215">
        <v>25</v>
      </c>
    </row>
    <row r="36" spans="2:3" ht="15.75" customHeight="1">
      <c r="B36" s="215">
        <v>25</v>
      </c>
      <c r="C36" s="215">
        <v>25</v>
      </c>
    </row>
    <row r="37" spans="2:3" ht="15.75" customHeight="1">
      <c r="B37" s="215">
        <v>35</v>
      </c>
      <c r="C37" s="215">
        <v>35</v>
      </c>
    </row>
    <row r="38" spans="2:3" ht="15.75" customHeight="1">
      <c r="B38" s="215">
        <v>32</v>
      </c>
      <c r="C38" s="215">
        <v>32</v>
      </c>
    </row>
    <row r="39" spans="2:3" ht="15.75" customHeight="1">
      <c r="B39" s="215">
        <v>32</v>
      </c>
      <c r="C39" s="215">
        <v>32</v>
      </c>
    </row>
    <row r="40" spans="2:3" ht="15.75" customHeight="1">
      <c r="B40" s="215">
        <v>30</v>
      </c>
      <c r="C40" s="215">
        <v>30</v>
      </c>
    </row>
    <row r="41" spans="2:3" ht="15.75" customHeight="1">
      <c r="B41" s="215">
        <v>32</v>
      </c>
      <c r="C41" s="215">
        <v>34</v>
      </c>
    </row>
    <row r="42" spans="2:3" ht="15.75" customHeight="1">
      <c r="B42" s="215">
        <v>39</v>
      </c>
      <c r="C42" s="215">
        <v>39</v>
      </c>
    </row>
    <row r="43" spans="2:3" ht="15.75" customHeight="1">
      <c r="B43" s="215">
        <v>26</v>
      </c>
      <c r="C43" s="215">
        <v>26</v>
      </c>
    </row>
    <row r="44" spans="2:3" ht="15.75" customHeight="1">
      <c r="B44" s="215">
        <v>37</v>
      </c>
      <c r="C44" s="215">
        <v>37</v>
      </c>
    </row>
    <row r="45" spans="2:3" ht="15.75" customHeight="1">
      <c r="B45" s="215">
        <v>31</v>
      </c>
      <c r="C45" s="215">
        <v>31</v>
      </c>
    </row>
    <row r="46" spans="2:3" ht="15.75" customHeight="1">
      <c r="B46" s="215">
        <v>40</v>
      </c>
      <c r="C46" s="215">
        <v>40</v>
      </c>
    </row>
    <row r="47" spans="2:3" ht="15.75" customHeight="1">
      <c r="B47" s="215">
        <v>34</v>
      </c>
      <c r="C47" s="215">
        <v>34</v>
      </c>
    </row>
    <row r="48" spans="2:3" ht="15.75" customHeight="1">
      <c r="B48" s="215">
        <v>34</v>
      </c>
      <c r="C48" s="215">
        <v>34</v>
      </c>
    </row>
    <row r="49" spans="2:3" ht="15.75" customHeight="1">
      <c r="B49" s="215">
        <v>20</v>
      </c>
      <c r="C49" s="215">
        <v>20</v>
      </c>
    </row>
    <row r="50" spans="2:3" ht="15.75" customHeight="1">
      <c r="B50" s="215">
        <v>26</v>
      </c>
      <c r="C50" s="215">
        <v>26</v>
      </c>
    </row>
    <row r="51" spans="2:3" ht="15.75" customHeight="1">
      <c r="B51" s="215">
        <v>22</v>
      </c>
      <c r="C51" s="215">
        <v>22</v>
      </c>
    </row>
    <row r="52" spans="2:3" ht="15.75" customHeight="1">
      <c r="B52" s="215">
        <v>40</v>
      </c>
      <c r="C52" s="215">
        <v>40</v>
      </c>
    </row>
    <row r="53" spans="2:3" ht="15.75" customHeight="1">
      <c r="B53" s="215">
        <v>33</v>
      </c>
      <c r="C53" s="215">
        <v>33</v>
      </c>
    </row>
    <row r="54" spans="2:3" ht="15.75" customHeight="1">
      <c r="B54" s="215">
        <v>16</v>
      </c>
      <c r="C54" s="215">
        <v>16</v>
      </c>
    </row>
    <row r="55" spans="2:3" ht="15.75" customHeight="1">
      <c r="B55" s="215">
        <v>30</v>
      </c>
      <c r="C55" s="215">
        <v>30</v>
      </c>
    </row>
    <row r="56" spans="2:3" ht="15.75" customHeight="1">
      <c r="B56" s="215">
        <v>14</v>
      </c>
      <c r="C56" s="215">
        <v>14</v>
      </c>
    </row>
    <row r="57" spans="2:3" ht="15.75" customHeight="1">
      <c r="B57" s="215">
        <v>20</v>
      </c>
      <c r="C57" s="215">
        <v>20</v>
      </c>
    </row>
    <row r="58" spans="2:3" ht="15.75" customHeight="1">
      <c r="B58" s="215">
        <v>12</v>
      </c>
      <c r="C58" s="215">
        <v>12</v>
      </c>
    </row>
    <row r="59" spans="2:3" ht="15.75" customHeight="1">
      <c r="B59" s="215">
        <v>38</v>
      </c>
      <c r="C59" s="215">
        <v>39</v>
      </c>
    </row>
    <row r="60" spans="2:3" ht="15.75" customHeight="1">
      <c r="B60" s="215">
        <v>32</v>
      </c>
      <c r="C60" s="215">
        <v>32</v>
      </c>
    </row>
    <row r="61" spans="2:3" ht="15.75" customHeight="1">
      <c r="B61" s="215">
        <v>24</v>
      </c>
      <c r="C61" s="215">
        <v>24</v>
      </c>
    </row>
    <row r="62" spans="2:3" ht="15.75" customHeight="1">
      <c r="B62" s="215">
        <v>0</v>
      </c>
      <c r="C62" s="215">
        <v>0</v>
      </c>
    </row>
    <row r="63" spans="2:3" ht="15.75" customHeight="1">
      <c r="B63" s="215">
        <v>35</v>
      </c>
      <c r="C63" s="215">
        <v>35</v>
      </c>
    </row>
    <row r="64" spans="2:3" ht="15.75" customHeight="1">
      <c r="B64" s="215">
        <v>17</v>
      </c>
      <c r="C64" s="215">
        <v>17</v>
      </c>
    </row>
    <row r="65" spans="2:3" ht="15.75" customHeight="1">
      <c r="B65" s="215">
        <v>39</v>
      </c>
      <c r="C65" s="215">
        <v>39</v>
      </c>
    </row>
    <row r="66" spans="2:3" ht="15.75" customHeight="1">
      <c r="B66" s="215">
        <v>24</v>
      </c>
      <c r="C66" s="215">
        <v>24</v>
      </c>
    </row>
    <row r="67" spans="2:3" ht="15.75" customHeight="1">
      <c r="B67" s="215">
        <v>35</v>
      </c>
      <c r="C67" s="215">
        <v>35</v>
      </c>
    </row>
    <row r="68" spans="2:3" ht="15.75" customHeight="1">
      <c r="B68" s="215">
        <v>35</v>
      </c>
      <c r="C68" s="215">
        <v>35</v>
      </c>
    </row>
    <row r="69" spans="2:3" ht="15.75" customHeight="1">
      <c r="B69" s="215">
        <v>35</v>
      </c>
      <c r="C69" s="215">
        <v>35</v>
      </c>
    </row>
    <row r="70" spans="2:3" ht="15.75" customHeight="1">
      <c r="B70" s="215">
        <v>27</v>
      </c>
      <c r="C70" s="215">
        <v>27</v>
      </c>
    </row>
    <row r="71" spans="2:3" ht="15.75" customHeight="1">
      <c r="B71" s="215">
        <v>24</v>
      </c>
      <c r="C71" s="215">
        <v>24</v>
      </c>
    </row>
    <row r="72" spans="2:3" ht="15.75" customHeight="1">
      <c r="B72" s="215">
        <v>35</v>
      </c>
      <c r="C72" s="215">
        <v>35</v>
      </c>
    </row>
    <row r="73" spans="2:3" ht="15.75" customHeight="1">
      <c r="B73" s="215">
        <v>20</v>
      </c>
      <c r="C73" s="215">
        <v>20</v>
      </c>
    </row>
    <row r="74" spans="2:3" ht="15.75" customHeight="1">
      <c r="B74" s="215">
        <v>18</v>
      </c>
      <c r="C74" s="215">
        <v>18</v>
      </c>
    </row>
    <row r="75" spans="2:3" ht="15.75" customHeight="1">
      <c r="B75" s="215">
        <v>32</v>
      </c>
      <c r="C75" s="215">
        <v>32</v>
      </c>
    </row>
    <row r="76" spans="2:3" ht="15.75" customHeight="1">
      <c r="B76" s="215">
        <v>24</v>
      </c>
      <c r="C76" s="215">
        <v>24</v>
      </c>
    </row>
    <row r="77" spans="2:3" ht="15.75" customHeight="1">
      <c r="B77" s="215">
        <v>24</v>
      </c>
      <c r="C77" s="215">
        <v>24</v>
      </c>
    </row>
    <row r="78" spans="2:3" ht="15.75" customHeight="1">
      <c r="B78" s="215">
        <v>39</v>
      </c>
      <c r="C78" s="215">
        <v>39</v>
      </c>
    </row>
    <row r="79" spans="2:3" ht="15.75" customHeight="1">
      <c r="B79" s="215">
        <v>38</v>
      </c>
      <c r="C79" s="215">
        <v>38</v>
      </c>
    </row>
    <row r="80" spans="2:3" ht="15.75" customHeight="1">
      <c r="B80" s="215">
        <v>12</v>
      </c>
      <c r="C80" s="215">
        <v>14</v>
      </c>
    </row>
    <row r="81" spans="2:3" ht="15.75" customHeight="1">
      <c r="B81" s="215">
        <v>10</v>
      </c>
      <c r="C81" s="215">
        <v>10</v>
      </c>
    </row>
    <row r="82" spans="2:3" ht="15.75" customHeight="1">
      <c r="B82" s="215">
        <v>40</v>
      </c>
      <c r="C82" s="215">
        <v>40</v>
      </c>
    </row>
    <row r="83" spans="2:3" ht="15.75" customHeight="1">
      <c r="B83" s="215">
        <v>28</v>
      </c>
      <c r="C83" s="215">
        <v>28</v>
      </c>
    </row>
    <row r="84" spans="2:3" ht="15.75" customHeight="1">
      <c r="B84" s="215">
        <v>12</v>
      </c>
      <c r="C84" s="215">
        <v>12</v>
      </c>
    </row>
    <row r="85" spans="2:3" ht="15.75" customHeight="1">
      <c r="B85" s="215">
        <v>18</v>
      </c>
      <c r="C85" s="215">
        <v>18</v>
      </c>
    </row>
    <row r="86" spans="2:3" ht="15.75" customHeight="1">
      <c r="B86" s="215">
        <v>38</v>
      </c>
      <c r="C86" s="215">
        <v>38</v>
      </c>
    </row>
    <row r="87" spans="2:3" ht="15.75" customHeight="1">
      <c r="B87" s="215">
        <v>29</v>
      </c>
      <c r="C87" s="215">
        <v>29</v>
      </c>
    </row>
    <row r="88" spans="2:3" ht="15.75" customHeight="1">
      <c r="B88" s="215">
        <v>29</v>
      </c>
      <c r="C88" s="215">
        <v>29</v>
      </c>
    </row>
    <row r="89" spans="2:3" ht="15.75" customHeight="1">
      <c r="B89" s="215">
        <v>34</v>
      </c>
      <c r="C89" s="215">
        <v>34</v>
      </c>
    </row>
    <row r="90" spans="2:3" ht="15.75" customHeight="1">
      <c r="B90" s="215">
        <v>10</v>
      </c>
      <c r="C90" s="215">
        <v>10</v>
      </c>
    </row>
    <row r="91" spans="2:3" ht="15.75" customHeight="1">
      <c r="B91" s="215">
        <f t="shared" ref="B91:C91" si="0">SUM(B3:B90)</f>
        <v>2449</v>
      </c>
      <c r="C91" s="215">
        <f t="shared" si="0"/>
        <v>2448</v>
      </c>
    </row>
    <row r="92" spans="2:3" ht="15.75" customHeight="1">
      <c r="B92" s="215"/>
      <c r="C92" s="215"/>
    </row>
    <row r="93" spans="2:3" ht="15.75" customHeight="1">
      <c r="B93" s="215"/>
      <c r="C93" s="215"/>
    </row>
    <row r="94" spans="2:3" ht="15.75" customHeight="1">
      <c r="B94" s="215"/>
      <c r="C94" s="215"/>
    </row>
    <row r="95" spans="2:3" ht="15.75" customHeight="1">
      <c r="B95" s="215"/>
      <c r="C95" s="215"/>
    </row>
    <row r="96" spans="2:3" ht="15.75" customHeight="1">
      <c r="B96" s="215"/>
      <c r="C96" s="215"/>
    </row>
    <row r="97" spans="2:3" ht="15.75" customHeight="1">
      <c r="B97" s="215"/>
      <c r="C97" s="215"/>
    </row>
    <row r="98" spans="2:3" ht="15.75" customHeight="1">
      <c r="B98" s="215"/>
      <c r="C98" s="215"/>
    </row>
    <row r="99" spans="2:3" ht="15.75" customHeight="1">
      <c r="B99" s="215"/>
      <c r="C99" s="215"/>
    </row>
    <row r="100" spans="2:3" ht="15.75" customHeight="1">
      <c r="B100" s="215"/>
      <c r="C100" s="215"/>
    </row>
    <row r="101" spans="2:3" ht="15.75" customHeight="1">
      <c r="B101" s="215"/>
      <c r="C101" s="215"/>
    </row>
    <row r="102" spans="2:3" ht="15.75" customHeight="1">
      <c r="B102" s="215"/>
      <c r="C102" s="215"/>
    </row>
    <row r="103" spans="2:3" ht="15.75" customHeight="1">
      <c r="B103" s="215"/>
      <c r="C103" s="215"/>
    </row>
    <row r="104" spans="2:3" ht="15.75" customHeight="1">
      <c r="B104" s="215"/>
      <c r="C104" s="215"/>
    </row>
    <row r="105" spans="2:3" ht="15.75" customHeight="1">
      <c r="B105" s="215"/>
      <c r="C105" s="215"/>
    </row>
    <row r="106" spans="2:3" ht="15.75" customHeight="1">
      <c r="B106" s="215"/>
      <c r="C106" s="215"/>
    </row>
    <row r="107" spans="2:3" ht="15.75" customHeight="1">
      <c r="B107" s="215"/>
      <c r="C107" s="215"/>
    </row>
    <row r="108" spans="2:3" ht="15.75" customHeight="1">
      <c r="B108" s="215"/>
      <c r="C108" s="215"/>
    </row>
    <row r="109" spans="2:3" ht="15.75" customHeight="1">
      <c r="B109" s="215"/>
      <c r="C109" s="215"/>
    </row>
    <row r="110" spans="2:3" ht="15.75" customHeight="1">
      <c r="B110" s="215"/>
      <c r="C110" s="215"/>
    </row>
    <row r="111" spans="2:3" ht="15.75" customHeight="1">
      <c r="B111" s="215"/>
      <c r="C111" s="215"/>
    </row>
    <row r="112" spans="2:3" ht="15.75" customHeight="1">
      <c r="B112" s="215"/>
      <c r="C112" s="215"/>
    </row>
    <row r="113" spans="2:3" ht="15.75" customHeight="1">
      <c r="B113" s="215"/>
      <c r="C113" s="215"/>
    </row>
    <row r="114" spans="2:3" ht="15.75" customHeight="1">
      <c r="B114" s="215"/>
      <c r="C114" s="215"/>
    </row>
    <row r="115" spans="2:3" ht="15.75" customHeight="1">
      <c r="B115" s="215"/>
      <c r="C115" s="215"/>
    </row>
    <row r="116" spans="2:3" ht="15.75" customHeight="1">
      <c r="B116" s="215"/>
      <c r="C116" s="215"/>
    </row>
    <row r="117" spans="2:3" ht="15.75" customHeight="1">
      <c r="B117" s="215"/>
      <c r="C117" s="215"/>
    </row>
    <row r="118" spans="2:3" ht="15.75" customHeight="1">
      <c r="B118" s="215"/>
      <c r="C118" s="215"/>
    </row>
    <row r="119" spans="2:3" ht="15.75" customHeight="1">
      <c r="B119" s="215"/>
      <c r="C119" s="215"/>
    </row>
    <row r="120" spans="2:3" ht="15.75" customHeight="1">
      <c r="B120" s="215"/>
      <c r="C120" s="215"/>
    </row>
    <row r="121" spans="2:3" ht="15.75" customHeight="1">
      <c r="B121" s="215"/>
      <c r="C121" s="215"/>
    </row>
    <row r="122" spans="2:3" ht="15.75" customHeight="1">
      <c r="B122" s="215"/>
      <c r="C122" s="215"/>
    </row>
    <row r="123" spans="2:3" ht="15.75" customHeight="1">
      <c r="B123" s="215"/>
      <c r="C123" s="215"/>
    </row>
    <row r="124" spans="2:3" ht="15.75" customHeight="1">
      <c r="B124" s="215"/>
      <c r="C124" s="215"/>
    </row>
    <row r="125" spans="2:3" ht="15.75" customHeight="1">
      <c r="B125" s="215"/>
      <c r="C125" s="215"/>
    </row>
    <row r="126" spans="2:3" ht="15.75" customHeight="1">
      <c r="B126" s="215"/>
      <c r="C126" s="215"/>
    </row>
    <row r="127" spans="2:3" ht="15.75" customHeight="1">
      <c r="B127" s="215"/>
      <c r="C127" s="215"/>
    </row>
    <row r="128" spans="2:3" ht="15.75" customHeight="1">
      <c r="B128" s="215"/>
      <c r="C128" s="215"/>
    </row>
    <row r="129" spans="2:3" ht="15.75" customHeight="1">
      <c r="B129" s="215"/>
      <c r="C129" s="215"/>
    </row>
    <row r="130" spans="2:3" ht="15.75" customHeight="1">
      <c r="B130" s="215"/>
      <c r="C130" s="215"/>
    </row>
    <row r="131" spans="2:3" ht="15.75" customHeight="1">
      <c r="B131" s="215"/>
      <c r="C131" s="215"/>
    </row>
    <row r="132" spans="2:3" ht="15.75" customHeight="1">
      <c r="B132" s="215"/>
      <c r="C132" s="215"/>
    </row>
    <row r="133" spans="2:3" ht="15.75" customHeight="1">
      <c r="B133" s="215"/>
      <c r="C133" s="215"/>
    </row>
    <row r="134" spans="2:3" ht="15.75" customHeight="1">
      <c r="B134" s="215"/>
      <c r="C134" s="215"/>
    </row>
    <row r="135" spans="2:3" ht="15.75" customHeight="1">
      <c r="B135" s="215"/>
      <c r="C135" s="215"/>
    </row>
    <row r="136" spans="2:3" ht="15.75" customHeight="1">
      <c r="B136" s="215"/>
      <c r="C136" s="215"/>
    </row>
    <row r="137" spans="2:3" ht="15.75" customHeight="1">
      <c r="B137" s="215"/>
      <c r="C137" s="215"/>
    </row>
    <row r="138" spans="2:3" ht="15.75" customHeight="1">
      <c r="B138" s="215"/>
      <c r="C138" s="215"/>
    </row>
    <row r="139" spans="2:3" ht="15.75" customHeight="1">
      <c r="B139" s="215"/>
      <c r="C139" s="215"/>
    </row>
    <row r="140" spans="2:3" ht="15.75" customHeight="1">
      <c r="B140" s="215"/>
      <c r="C140" s="215"/>
    </row>
    <row r="141" spans="2:3" ht="15.75" customHeight="1">
      <c r="B141" s="215"/>
      <c r="C141" s="215"/>
    </row>
    <row r="142" spans="2:3" ht="15.75" customHeight="1">
      <c r="B142" s="215"/>
      <c r="C142" s="215"/>
    </row>
    <row r="143" spans="2:3" ht="15.75" customHeight="1">
      <c r="B143" s="215"/>
      <c r="C143" s="215"/>
    </row>
    <row r="144" spans="2:3" ht="15.75" customHeight="1">
      <c r="B144" s="215"/>
      <c r="C144" s="215"/>
    </row>
    <row r="145" spans="2:3" ht="15.75" customHeight="1">
      <c r="B145" s="215"/>
      <c r="C145" s="215"/>
    </row>
    <row r="146" spans="2:3" ht="15.75" customHeight="1">
      <c r="B146" s="215"/>
      <c r="C146" s="215"/>
    </row>
    <row r="147" spans="2:3" ht="15.75" customHeight="1">
      <c r="B147" s="215"/>
      <c r="C147" s="215"/>
    </row>
    <row r="148" spans="2:3" ht="15.75" customHeight="1">
      <c r="B148" s="215"/>
      <c r="C148" s="215"/>
    </row>
    <row r="149" spans="2:3" ht="15.75" customHeight="1">
      <c r="B149" s="215"/>
      <c r="C149" s="215"/>
    </row>
    <row r="150" spans="2:3" ht="15.75" customHeight="1">
      <c r="B150" s="215"/>
      <c r="C150" s="215"/>
    </row>
    <row r="151" spans="2:3" ht="15.75" customHeight="1">
      <c r="B151" s="215"/>
      <c r="C151" s="215"/>
    </row>
    <row r="152" spans="2:3" ht="15.75" customHeight="1">
      <c r="B152" s="215"/>
      <c r="C152" s="215"/>
    </row>
    <row r="153" spans="2:3" ht="15.75" customHeight="1">
      <c r="B153" s="215"/>
      <c r="C153" s="215"/>
    </row>
    <row r="154" spans="2:3" ht="15.75" customHeight="1">
      <c r="B154" s="215"/>
      <c r="C154" s="215"/>
    </row>
    <row r="155" spans="2:3" ht="15.75" customHeight="1">
      <c r="B155" s="215"/>
      <c r="C155" s="215"/>
    </row>
    <row r="156" spans="2:3" ht="15.75" customHeight="1">
      <c r="B156" s="215"/>
      <c r="C156" s="215"/>
    </row>
    <row r="157" spans="2:3" ht="15.75" customHeight="1">
      <c r="B157" s="215"/>
      <c r="C157" s="215"/>
    </row>
    <row r="158" spans="2:3" ht="15.75" customHeight="1">
      <c r="B158" s="215"/>
      <c r="C158" s="215"/>
    </row>
    <row r="159" spans="2:3" ht="15.75" customHeight="1">
      <c r="B159" s="215"/>
      <c r="C159" s="215"/>
    </row>
    <row r="160" spans="2:3" ht="15.75" customHeight="1">
      <c r="B160" s="215"/>
      <c r="C160" s="215"/>
    </row>
    <row r="161" spans="2:3" ht="15.75" customHeight="1">
      <c r="B161" s="215"/>
      <c r="C161" s="215"/>
    </row>
    <row r="162" spans="2:3" ht="15.75" customHeight="1">
      <c r="B162" s="215"/>
      <c r="C162" s="215"/>
    </row>
    <row r="163" spans="2:3" ht="15.75" customHeight="1">
      <c r="B163" s="215"/>
      <c r="C163" s="215"/>
    </row>
    <row r="164" spans="2:3" ht="15.75" customHeight="1">
      <c r="B164" s="215"/>
      <c r="C164" s="215"/>
    </row>
    <row r="165" spans="2:3" ht="15.75" customHeight="1">
      <c r="B165" s="215"/>
      <c r="C165" s="215"/>
    </row>
    <row r="166" spans="2:3" ht="15.75" customHeight="1">
      <c r="B166" s="215"/>
      <c r="C166" s="215"/>
    </row>
    <row r="167" spans="2:3" ht="15.75" customHeight="1">
      <c r="B167" s="215"/>
      <c r="C167" s="215"/>
    </row>
    <row r="168" spans="2:3" ht="15.75" customHeight="1">
      <c r="B168" s="215"/>
      <c r="C168" s="215"/>
    </row>
    <row r="169" spans="2:3" ht="15.75" customHeight="1">
      <c r="B169" s="215"/>
      <c r="C169" s="215"/>
    </row>
    <row r="170" spans="2:3" ht="15.75" customHeight="1">
      <c r="B170" s="215"/>
      <c r="C170" s="215"/>
    </row>
    <row r="171" spans="2:3" ht="15.75" customHeight="1">
      <c r="B171" s="215"/>
      <c r="C171" s="215"/>
    </row>
    <row r="172" spans="2:3" ht="15.75" customHeight="1">
      <c r="B172" s="215"/>
      <c r="C172" s="215"/>
    </row>
    <row r="173" spans="2:3" ht="15.75" customHeight="1">
      <c r="B173" s="215"/>
      <c r="C173" s="215"/>
    </row>
    <row r="174" spans="2:3" ht="15.75" customHeight="1">
      <c r="B174" s="215"/>
      <c r="C174" s="215"/>
    </row>
    <row r="175" spans="2:3" ht="15.75" customHeight="1">
      <c r="B175" s="215"/>
      <c r="C175" s="215"/>
    </row>
    <row r="176" spans="2:3" ht="15.75" customHeight="1">
      <c r="B176" s="215"/>
      <c r="C176" s="215"/>
    </row>
    <row r="177" spans="2:3" ht="15.75" customHeight="1">
      <c r="B177" s="215"/>
      <c r="C177" s="215"/>
    </row>
    <row r="178" spans="2:3" ht="15.75" customHeight="1">
      <c r="B178" s="215"/>
      <c r="C178" s="215"/>
    </row>
    <row r="179" spans="2:3" ht="15.75" customHeight="1">
      <c r="B179" s="215"/>
      <c r="C179" s="215"/>
    </row>
    <row r="180" spans="2:3" ht="15.75" customHeight="1">
      <c r="B180" s="215"/>
      <c r="C180" s="215"/>
    </row>
    <row r="181" spans="2:3" ht="15.75" customHeight="1">
      <c r="B181" s="215"/>
      <c r="C181" s="215"/>
    </row>
    <row r="182" spans="2:3" ht="15.75" customHeight="1">
      <c r="B182" s="215"/>
      <c r="C182" s="215"/>
    </row>
    <row r="183" spans="2:3" ht="15.75" customHeight="1">
      <c r="B183" s="215"/>
      <c r="C183" s="215"/>
    </row>
    <row r="184" spans="2:3" ht="15.75" customHeight="1">
      <c r="B184" s="215"/>
      <c r="C184" s="215"/>
    </row>
    <row r="185" spans="2:3" ht="15.75" customHeight="1">
      <c r="B185" s="215"/>
      <c r="C185" s="215"/>
    </row>
    <row r="186" spans="2:3" ht="15.75" customHeight="1">
      <c r="B186" s="215"/>
      <c r="C186" s="215"/>
    </row>
    <row r="187" spans="2:3" ht="15.75" customHeight="1">
      <c r="B187" s="215"/>
      <c r="C187" s="215"/>
    </row>
    <row r="188" spans="2:3" ht="15.75" customHeight="1">
      <c r="B188" s="215"/>
      <c r="C188" s="215"/>
    </row>
    <row r="189" spans="2:3" ht="15.75" customHeight="1">
      <c r="B189" s="215"/>
      <c r="C189" s="215"/>
    </row>
    <row r="190" spans="2:3" ht="15.75" customHeight="1">
      <c r="B190" s="215"/>
      <c r="C190" s="215"/>
    </row>
    <row r="191" spans="2:3" ht="15.75" customHeight="1">
      <c r="B191" s="215"/>
      <c r="C191" s="215"/>
    </row>
    <row r="192" spans="2:3" ht="15.75" customHeight="1">
      <c r="B192" s="215"/>
      <c r="C192" s="215"/>
    </row>
    <row r="193" spans="2:3" ht="15.75" customHeight="1">
      <c r="B193" s="215"/>
      <c r="C193" s="215"/>
    </row>
    <row r="194" spans="2:3" ht="15.75" customHeight="1">
      <c r="B194" s="215"/>
      <c r="C194" s="215"/>
    </row>
    <row r="195" spans="2:3" ht="15.75" customHeight="1">
      <c r="B195" s="215"/>
      <c r="C195" s="215"/>
    </row>
    <row r="196" spans="2:3" ht="15.75" customHeight="1">
      <c r="B196" s="215"/>
      <c r="C196" s="215"/>
    </row>
    <row r="197" spans="2:3" ht="15.75" customHeight="1">
      <c r="B197" s="215"/>
      <c r="C197" s="215"/>
    </row>
    <row r="198" spans="2:3" ht="15.75" customHeight="1">
      <c r="B198" s="215"/>
      <c r="C198" s="215"/>
    </row>
    <row r="199" spans="2:3" ht="15.75" customHeight="1">
      <c r="B199" s="215"/>
      <c r="C199" s="215"/>
    </row>
    <row r="200" spans="2:3" ht="15.75" customHeight="1">
      <c r="B200" s="215"/>
      <c r="C200" s="215"/>
    </row>
    <row r="201" spans="2:3" ht="15.75" customHeight="1">
      <c r="B201" s="215"/>
      <c r="C201" s="215"/>
    </row>
    <row r="202" spans="2:3" ht="15.75" customHeight="1">
      <c r="B202" s="215"/>
      <c r="C202" s="215"/>
    </row>
    <row r="203" spans="2:3" ht="15.75" customHeight="1">
      <c r="B203" s="215"/>
      <c r="C203" s="215"/>
    </row>
    <row r="204" spans="2:3" ht="15.75" customHeight="1">
      <c r="B204" s="215"/>
      <c r="C204" s="215"/>
    </row>
    <row r="205" spans="2:3" ht="15.75" customHeight="1">
      <c r="B205" s="215"/>
      <c r="C205" s="215"/>
    </row>
    <row r="206" spans="2:3" ht="15.75" customHeight="1">
      <c r="B206" s="215"/>
      <c r="C206" s="215"/>
    </row>
    <row r="207" spans="2:3" ht="15.75" customHeight="1">
      <c r="B207" s="215"/>
      <c r="C207" s="215"/>
    </row>
    <row r="208" spans="2:3" ht="15.75" customHeight="1">
      <c r="B208" s="215"/>
      <c r="C208" s="215"/>
    </row>
    <row r="209" spans="2:3" ht="15.75" customHeight="1">
      <c r="B209" s="215"/>
      <c r="C209" s="215"/>
    </row>
    <row r="210" spans="2:3" ht="15.75" customHeight="1">
      <c r="B210" s="215"/>
      <c r="C210" s="215"/>
    </row>
    <row r="211" spans="2:3" ht="15.75" customHeight="1">
      <c r="B211" s="215"/>
      <c r="C211" s="215"/>
    </row>
    <row r="212" spans="2:3" ht="15.75" customHeight="1">
      <c r="B212" s="215"/>
      <c r="C212" s="215"/>
    </row>
    <row r="213" spans="2:3" ht="15.75" customHeight="1">
      <c r="B213" s="215"/>
      <c r="C213" s="215"/>
    </row>
    <row r="214" spans="2:3" ht="15.75" customHeight="1">
      <c r="B214" s="215"/>
      <c r="C214" s="215"/>
    </row>
    <row r="215" spans="2:3" ht="15.75" customHeight="1">
      <c r="B215" s="215"/>
      <c r="C215" s="215"/>
    </row>
    <row r="216" spans="2:3" ht="15.75" customHeight="1">
      <c r="B216" s="215"/>
      <c r="C216" s="215"/>
    </row>
    <row r="217" spans="2:3" ht="15.75" customHeight="1">
      <c r="B217" s="215"/>
      <c r="C217" s="215"/>
    </row>
    <row r="218" spans="2:3" ht="15.75" customHeight="1">
      <c r="B218" s="215"/>
      <c r="C218" s="215"/>
    </row>
    <row r="219" spans="2:3" ht="15.75" customHeight="1">
      <c r="B219" s="215"/>
      <c r="C219" s="215"/>
    </row>
    <row r="220" spans="2:3" ht="15.75" customHeight="1">
      <c r="B220" s="215"/>
      <c r="C220" s="215"/>
    </row>
    <row r="221" spans="2:3" ht="15.75" customHeight="1">
      <c r="B221" s="215"/>
      <c r="C221" s="215"/>
    </row>
    <row r="222" spans="2:3" ht="15.75" customHeight="1">
      <c r="B222" s="215"/>
      <c r="C222" s="215"/>
    </row>
    <row r="223" spans="2:3" ht="15.75" customHeight="1">
      <c r="B223" s="215"/>
      <c r="C223" s="215"/>
    </row>
    <row r="224" spans="2:3" ht="15.75" customHeight="1">
      <c r="B224" s="215"/>
      <c r="C224" s="215"/>
    </row>
    <row r="225" spans="2:3" ht="15.75" customHeight="1">
      <c r="B225" s="215"/>
      <c r="C225" s="215"/>
    </row>
    <row r="226" spans="2:3" ht="15.75" customHeight="1">
      <c r="B226" s="215"/>
      <c r="C226" s="215"/>
    </row>
    <row r="227" spans="2:3" ht="15.75" customHeight="1">
      <c r="B227" s="215"/>
      <c r="C227" s="215"/>
    </row>
    <row r="228" spans="2:3" ht="15.75" customHeight="1">
      <c r="B228" s="215"/>
      <c r="C228" s="215"/>
    </row>
    <row r="229" spans="2:3" ht="15.75" customHeight="1">
      <c r="B229" s="215"/>
      <c r="C229" s="215"/>
    </row>
    <row r="230" spans="2:3" ht="15.75" customHeight="1">
      <c r="B230" s="215"/>
      <c r="C230" s="215"/>
    </row>
    <row r="231" spans="2:3" ht="15.75" customHeight="1">
      <c r="B231" s="215"/>
      <c r="C231" s="215"/>
    </row>
    <row r="232" spans="2:3" ht="15.75" customHeight="1">
      <c r="B232" s="215"/>
      <c r="C232" s="215"/>
    </row>
    <row r="233" spans="2:3" ht="15.75" customHeight="1">
      <c r="B233" s="215"/>
      <c r="C233" s="215"/>
    </row>
    <row r="234" spans="2:3" ht="15.75" customHeight="1">
      <c r="B234" s="215"/>
      <c r="C234" s="215"/>
    </row>
    <row r="235" spans="2:3" ht="15.75" customHeight="1">
      <c r="B235" s="215"/>
      <c r="C235" s="215"/>
    </row>
    <row r="236" spans="2:3" ht="15.75" customHeight="1">
      <c r="B236" s="215"/>
      <c r="C236" s="215"/>
    </row>
    <row r="237" spans="2:3" ht="15.75" customHeight="1">
      <c r="B237" s="215"/>
      <c r="C237" s="215"/>
    </row>
    <row r="238" spans="2:3" ht="15.75" customHeight="1">
      <c r="B238" s="215"/>
      <c r="C238" s="215"/>
    </row>
    <row r="239" spans="2:3" ht="15.75" customHeight="1">
      <c r="B239" s="215"/>
      <c r="C239" s="215"/>
    </row>
    <row r="240" spans="2:3" ht="15.75" customHeight="1">
      <c r="B240" s="215"/>
      <c r="C240" s="215"/>
    </row>
    <row r="241" spans="2:3" ht="15.75" customHeight="1">
      <c r="B241" s="215"/>
      <c r="C241" s="215"/>
    </row>
    <row r="242" spans="2:3" ht="15.75" customHeight="1">
      <c r="B242" s="215"/>
      <c r="C242" s="215"/>
    </row>
    <row r="243" spans="2:3" ht="15.75" customHeight="1">
      <c r="B243" s="215"/>
      <c r="C243" s="215"/>
    </row>
    <row r="244" spans="2:3" ht="15.75" customHeight="1">
      <c r="B244" s="215"/>
      <c r="C244" s="215"/>
    </row>
    <row r="245" spans="2:3" ht="15.75" customHeight="1">
      <c r="B245" s="215"/>
      <c r="C245" s="215"/>
    </row>
    <row r="246" spans="2:3" ht="15.75" customHeight="1">
      <c r="B246" s="215"/>
      <c r="C246" s="215"/>
    </row>
    <row r="247" spans="2:3" ht="15.75" customHeight="1">
      <c r="B247" s="215"/>
      <c r="C247" s="215"/>
    </row>
    <row r="248" spans="2:3" ht="15.75" customHeight="1">
      <c r="B248" s="215"/>
      <c r="C248" s="215"/>
    </row>
    <row r="249" spans="2:3" ht="15.75" customHeight="1">
      <c r="B249" s="215"/>
      <c r="C249" s="215"/>
    </row>
    <row r="250" spans="2:3" ht="15.75" customHeight="1">
      <c r="B250" s="215"/>
      <c r="C250" s="215"/>
    </row>
    <row r="251" spans="2:3" ht="15.75" customHeight="1">
      <c r="B251" s="215"/>
      <c r="C251" s="215"/>
    </row>
    <row r="252" spans="2:3" ht="15.75" customHeight="1">
      <c r="B252" s="215"/>
      <c r="C252" s="215"/>
    </row>
    <row r="253" spans="2:3" ht="15.75" customHeight="1">
      <c r="B253" s="215"/>
      <c r="C253" s="215"/>
    </row>
    <row r="254" spans="2:3" ht="15.75" customHeight="1">
      <c r="B254" s="215"/>
      <c r="C254" s="215"/>
    </row>
    <row r="255" spans="2:3" ht="15.75" customHeight="1">
      <c r="B255" s="215"/>
      <c r="C255" s="215"/>
    </row>
    <row r="256" spans="2:3" ht="15.75" customHeight="1">
      <c r="B256" s="215"/>
      <c r="C256" s="215"/>
    </row>
    <row r="257" spans="2:3" ht="15.75" customHeight="1">
      <c r="B257" s="215"/>
      <c r="C257" s="215"/>
    </row>
    <row r="258" spans="2:3" ht="15.75" customHeight="1">
      <c r="B258" s="215"/>
      <c r="C258" s="215"/>
    </row>
    <row r="259" spans="2:3" ht="15.75" customHeight="1">
      <c r="B259" s="215"/>
      <c r="C259" s="215"/>
    </row>
    <row r="260" spans="2:3" ht="15.75" customHeight="1">
      <c r="B260" s="215"/>
      <c r="C260" s="215"/>
    </row>
    <row r="261" spans="2:3" ht="15.75" customHeight="1">
      <c r="B261" s="215"/>
      <c r="C261" s="215"/>
    </row>
    <row r="262" spans="2:3" ht="15.75" customHeight="1">
      <c r="B262" s="215"/>
      <c r="C262" s="215"/>
    </row>
    <row r="263" spans="2:3" ht="15.75" customHeight="1">
      <c r="B263" s="215"/>
      <c r="C263" s="215"/>
    </row>
    <row r="264" spans="2:3" ht="15.75" customHeight="1">
      <c r="B264" s="215"/>
      <c r="C264" s="215"/>
    </row>
    <row r="265" spans="2:3" ht="15.75" customHeight="1">
      <c r="B265" s="215"/>
      <c r="C265" s="215"/>
    </row>
    <row r="266" spans="2:3" ht="15.75" customHeight="1">
      <c r="B266" s="215"/>
      <c r="C266" s="215"/>
    </row>
    <row r="267" spans="2:3" ht="15.75" customHeight="1">
      <c r="B267" s="215"/>
      <c r="C267" s="215"/>
    </row>
    <row r="268" spans="2:3" ht="15.75" customHeight="1">
      <c r="B268" s="215"/>
      <c r="C268" s="215"/>
    </row>
    <row r="269" spans="2:3" ht="15.75" customHeight="1">
      <c r="B269" s="215"/>
      <c r="C269" s="215"/>
    </row>
    <row r="270" spans="2:3" ht="15.75" customHeight="1">
      <c r="B270" s="215"/>
      <c r="C270" s="215"/>
    </row>
    <row r="271" spans="2:3" ht="15.75" customHeight="1">
      <c r="B271" s="215"/>
      <c r="C271" s="215"/>
    </row>
    <row r="272" spans="2:3" ht="15.75" customHeight="1">
      <c r="B272" s="215"/>
      <c r="C272" s="215"/>
    </row>
    <row r="273" spans="2:3" ht="15.75" customHeight="1">
      <c r="B273" s="215"/>
      <c r="C273" s="215"/>
    </row>
    <row r="274" spans="2:3" ht="15.75" customHeight="1">
      <c r="B274" s="215"/>
      <c r="C274" s="215"/>
    </row>
    <row r="275" spans="2:3" ht="15.75" customHeight="1">
      <c r="B275" s="215"/>
      <c r="C275" s="215"/>
    </row>
    <row r="276" spans="2:3" ht="15.75" customHeight="1">
      <c r="B276" s="215"/>
      <c r="C276" s="215"/>
    </row>
    <row r="277" spans="2:3" ht="15.75" customHeight="1">
      <c r="B277" s="215"/>
      <c r="C277" s="215"/>
    </row>
    <row r="278" spans="2:3" ht="15.75" customHeight="1">
      <c r="B278" s="215"/>
      <c r="C278" s="215"/>
    </row>
    <row r="279" spans="2:3" ht="15.75" customHeight="1">
      <c r="B279" s="215"/>
      <c r="C279" s="215"/>
    </row>
    <row r="280" spans="2:3" ht="15.75" customHeight="1">
      <c r="B280" s="215"/>
      <c r="C280" s="215"/>
    </row>
    <row r="281" spans="2:3" ht="15.75" customHeight="1">
      <c r="B281" s="215"/>
      <c r="C281" s="215"/>
    </row>
    <row r="282" spans="2:3" ht="15.75" customHeight="1">
      <c r="B282" s="215"/>
      <c r="C282" s="215"/>
    </row>
    <row r="283" spans="2:3" ht="15.75" customHeight="1">
      <c r="B283" s="215"/>
      <c r="C283" s="215"/>
    </row>
    <row r="284" spans="2:3" ht="15.75" customHeight="1">
      <c r="B284" s="215"/>
      <c r="C284" s="215"/>
    </row>
    <row r="285" spans="2:3" ht="15.75" customHeight="1">
      <c r="B285" s="215"/>
      <c r="C285" s="215"/>
    </row>
    <row r="286" spans="2:3" ht="15.75" customHeight="1">
      <c r="B286" s="215"/>
      <c r="C286" s="215"/>
    </row>
    <row r="287" spans="2:3" ht="15.75" customHeight="1">
      <c r="B287" s="215"/>
      <c r="C287" s="215"/>
    </row>
    <row r="288" spans="2:3" ht="15.75" customHeight="1">
      <c r="B288" s="215"/>
      <c r="C288" s="215"/>
    </row>
    <row r="289" spans="2:3" ht="15.75" customHeight="1">
      <c r="B289" s="215"/>
      <c r="C289" s="215"/>
    </row>
    <row r="290" spans="2:3" ht="15.75" customHeight="1">
      <c r="B290" s="215"/>
      <c r="C290" s="215"/>
    </row>
    <row r="291" spans="2:3" ht="15.75" customHeight="1">
      <c r="B291" s="215"/>
      <c r="C291" s="215"/>
    </row>
    <row r="292" spans="2:3" ht="15.75" customHeight="1"/>
    <row r="293" spans="2:3" ht="15.75" customHeight="1"/>
    <row r="294" spans="2:3" ht="15.75" customHeight="1"/>
    <row r="295" spans="2:3" ht="15.75" customHeight="1"/>
    <row r="296" spans="2:3" ht="15.75" customHeight="1"/>
    <row r="297" spans="2:3" ht="15.75" customHeight="1"/>
    <row r="298" spans="2:3" ht="15.75" customHeight="1"/>
    <row r="299" spans="2:3" ht="15.75" customHeight="1"/>
    <row r="300" spans="2:3" ht="15.75" customHeight="1"/>
    <row r="301" spans="2:3" ht="15.75" customHeight="1"/>
    <row r="302" spans="2:3" ht="15.75" customHeight="1"/>
    <row r="303" spans="2:3" ht="15.75" customHeight="1"/>
    <row r="304" spans="2:3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2578125" defaultRowHeight="15" customHeight="1"/>
  <cols>
    <col min="1" max="1" width="2.85546875" hidden="1" customWidth="1"/>
    <col min="2" max="2" width="2.5703125" hidden="1" customWidth="1"/>
    <col min="3" max="3" width="6.140625" customWidth="1"/>
    <col min="4" max="4" width="9" customWidth="1"/>
    <col min="5" max="5" width="39.28515625" customWidth="1"/>
    <col min="6" max="6" width="12" customWidth="1"/>
    <col min="7" max="7" width="11.85546875" customWidth="1"/>
    <col min="8" max="8" width="14" customWidth="1"/>
    <col min="9" max="9" width="11.85546875" customWidth="1"/>
    <col min="10" max="10" width="7.5703125" hidden="1" customWidth="1"/>
    <col min="11" max="11" width="22.7109375" hidden="1" customWidth="1"/>
    <col min="12" max="17" width="24.7109375" customWidth="1"/>
  </cols>
  <sheetData>
    <row r="1" spans="1:22" ht="23.25" customHeight="1">
      <c r="C1" s="11"/>
      <c r="D1" s="11"/>
      <c r="E1" s="238" t="s">
        <v>143</v>
      </c>
      <c r="F1" s="229"/>
      <c r="G1" s="229"/>
      <c r="H1" s="229"/>
      <c r="I1" s="229"/>
      <c r="L1" s="57"/>
      <c r="M1" s="57"/>
      <c r="N1" s="57"/>
      <c r="O1" s="57"/>
      <c r="P1" s="57"/>
      <c r="Q1" s="57"/>
    </row>
    <row r="2" spans="1:22" ht="15" customHeight="1">
      <c r="C2" s="238" t="s">
        <v>0</v>
      </c>
      <c r="D2" s="229"/>
      <c r="E2" s="229"/>
      <c r="F2" s="229"/>
      <c r="G2" s="229"/>
      <c r="H2" s="229"/>
      <c r="I2" s="229"/>
      <c r="L2" s="57"/>
      <c r="M2" s="57"/>
      <c r="N2" s="57"/>
      <c r="O2" s="57"/>
      <c r="P2" s="57"/>
      <c r="Q2" s="57"/>
    </row>
    <row r="3" spans="1:22" ht="12.75" customHeight="1">
      <c r="C3" s="13"/>
      <c r="D3" s="5"/>
      <c r="E3" s="5"/>
      <c r="F3" s="5"/>
      <c r="G3" s="5"/>
      <c r="H3" s="239"/>
      <c r="I3" s="229"/>
      <c r="J3" s="5"/>
      <c r="L3" s="57"/>
      <c r="M3" s="57"/>
      <c r="N3" s="57"/>
      <c r="O3" s="57"/>
      <c r="P3" s="57"/>
      <c r="Q3" s="57"/>
    </row>
    <row r="4" spans="1:22" ht="40.5" customHeight="1">
      <c r="C4" s="240" t="s">
        <v>144</v>
      </c>
      <c r="D4" s="229"/>
      <c r="E4" s="229"/>
      <c r="F4" s="229"/>
      <c r="G4" s="229"/>
      <c r="H4" s="229"/>
      <c r="I4" s="229"/>
      <c r="J4" s="5"/>
      <c r="L4" s="57"/>
      <c r="M4" s="57"/>
      <c r="N4" s="57"/>
      <c r="O4" s="57"/>
      <c r="P4" s="57"/>
      <c r="Q4" s="57"/>
    </row>
    <row r="5" spans="1:22" ht="12.75" customHeight="1">
      <c r="C5" s="241" t="s">
        <v>82</v>
      </c>
      <c r="D5" s="236" t="s">
        <v>1</v>
      </c>
      <c r="E5" s="236" t="s">
        <v>83</v>
      </c>
      <c r="F5" s="236" t="s">
        <v>145</v>
      </c>
      <c r="G5" s="237" t="s">
        <v>146</v>
      </c>
      <c r="H5" s="224"/>
      <c r="I5" s="236" t="s">
        <v>147</v>
      </c>
      <c r="J5" s="58"/>
      <c r="K5" s="59"/>
      <c r="L5" s="237" t="s">
        <v>148</v>
      </c>
      <c r="M5" s="225"/>
      <c r="N5" s="225"/>
      <c r="O5" s="225"/>
      <c r="P5" s="225"/>
      <c r="Q5" s="224"/>
    </row>
    <row r="6" spans="1:22" ht="20.25" customHeight="1">
      <c r="C6" s="242"/>
      <c r="D6" s="227"/>
      <c r="E6" s="227"/>
      <c r="F6" s="227"/>
      <c r="G6" s="56" t="s">
        <v>149</v>
      </c>
      <c r="H6" s="56" t="s">
        <v>150</v>
      </c>
      <c r="I6" s="227"/>
      <c r="J6" s="59"/>
      <c r="K6" s="59"/>
      <c r="L6" s="56" t="s">
        <v>86</v>
      </c>
      <c r="M6" s="56" t="s">
        <v>87</v>
      </c>
      <c r="N6" s="56" t="s">
        <v>88</v>
      </c>
      <c r="O6" s="56" t="s">
        <v>89</v>
      </c>
      <c r="P6" s="56" t="s">
        <v>151</v>
      </c>
      <c r="Q6" s="56" t="s">
        <v>91</v>
      </c>
    </row>
    <row r="7" spans="1:22" ht="26.25" customHeight="1">
      <c r="A7" s="17"/>
      <c r="B7" s="17"/>
      <c r="C7" s="60">
        <v>1</v>
      </c>
      <c r="D7" s="61" t="s">
        <v>152</v>
      </c>
      <c r="E7" s="62" t="s">
        <v>153</v>
      </c>
      <c r="F7" s="63">
        <v>3</v>
      </c>
      <c r="G7" s="64">
        <v>1</v>
      </c>
      <c r="H7" s="63">
        <v>1</v>
      </c>
      <c r="I7" s="65">
        <f t="shared" ref="I7:I17" si="0">F7*(G7+H7)</f>
        <v>6</v>
      </c>
      <c r="J7" s="66"/>
      <c r="K7" s="66"/>
      <c r="L7" s="67" t="s">
        <v>154</v>
      </c>
      <c r="M7" s="67" t="s">
        <v>154</v>
      </c>
      <c r="N7" s="68"/>
      <c r="O7" s="68"/>
      <c r="P7" s="68"/>
      <c r="Q7" s="68"/>
      <c r="R7" s="17"/>
      <c r="S7" s="17"/>
      <c r="T7" s="17"/>
      <c r="U7" s="17"/>
      <c r="V7" s="17"/>
    </row>
    <row r="8" spans="1:22" ht="26.25" customHeight="1">
      <c r="A8" s="69"/>
      <c r="B8" s="17"/>
      <c r="C8" s="60">
        <f t="shared" ref="C8:C144" si="1">C7+1</f>
        <v>2</v>
      </c>
      <c r="D8" s="61" t="s">
        <v>152</v>
      </c>
      <c r="E8" s="62" t="s">
        <v>155</v>
      </c>
      <c r="F8" s="63">
        <v>7</v>
      </c>
      <c r="G8" s="64">
        <v>1</v>
      </c>
      <c r="H8" s="70"/>
      <c r="I8" s="65">
        <f t="shared" si="0"/>
        <v>7</v>
      </c>
      <c r="J8" s="66"/>
      <c r="K8" s="66"/>
      <c r="L8" s="67" t="s">
        <v>156</v>
      </c>
      <c r="M8" s="68"/>
      <c r="N8" s="68"/>
      <c r="O8" s="68"/>
      <c r="P8" s="68"/>
      <c r="Q8" s="68"/>
      <c r="R8" s="17"/>
      <c r="S8" s="17"/>
      <c r="T8" s="17"/>
      <c r="U8" s="17"/>
      <c r="V8" s="17"/>
    </row>
    <row r="9" spans="1:22" ht="26.25" customHeight="1">
      <c r="A9" s="69"/>
      <c r="B9" s="17"/>
      <c r="C9" s="60">
        <f t="shared" si="1"/>
        <v>3</v>
      </c>
      <c r="D9" s="61" t="s">
        <v>152</v>
      </c>
      <c r="E9" s="62" t="s">
        <v>157</v>
      </c>
      <c r="F9" s="63">
        <v>5</v>
      </c>
      <c r="G9" s="70"/>
      <c r="H9" s="63">
        <v>1</v>
      </c>
      <c r="I9" s="65">
        <f t="shared" si="0"/>
        <v>5</v>
      </c>
      <c r="J9" s="66"/>
      <c r="K9" s="66"/>
      <c r="L9" s="67" t="s">
        <v>158</v>
      </c>
      <c r="M9" s="68"/>
      <c r="N9" s="68"/>
      <c r="O9" s="68"/>
      <c r="P9" s="68"/>
      <c r="Q9" s="68"/>
      <c r="R9" s="17"/>
      <c r="S9" s="17"/>
      <c r="T9" s="17"/>
      <c r="U9" s="17"/>
      <c r="V9" s="17"/>
    </row>
    <row r="10" spans="1:22" ht="26.25" customHeight="1">
      <c r="A10" s="17"/>
      <c r="B10" s="17"/>
      <c r="C10" s="60">
        <f t="shared" si="1"/>
        <v>4</v>
      </c>
      <c r="D10" s="61" t="s">
        <v>152</v>
      </c>
      <c r="E10" s="62" t="s">
        <v>159</v>
      </c>
      <c r="F10" s="63">
        <v>4</v>
      </c>
      <c r="G10" s="64">
        <v>1</v>
      </c>
      <c r="H10" s="63">
        <v>1</v>
      </c>
      <c r="I10" s="65">
        <f t="shared" si="0"/>
        <v>8</v>
      </c>
      <c r="J10" s="66"/>
      <c r="K10" s="66"/>
      <c r="L10" s="71" t="s">
        <v>94</v>
      </c>
      <c r="M10" s="71" t="s">
        <v>94</v>
      </c>
      <c r="N10" s="68"/>
      <c r="O10" s="68"/>
      <c r="P10" s="68"/>
      <c r="Q10" s="68"/>
      <c r="R10" s="17"/>
      <c r="S10" s="17"/>
      <c r="T10" s="17"/>
      <c r="U10" s="17"/>
      <c r="V10" s="17"/>
    </row>
    <row r="11" spans="1:22" ht="26.25" customHeight="1">
      <c r="A11" s="17"/>
      <c r="B11" s="17"/>
      <c r="C11" s="60">
        <f t="shared" si="1"/>
        <v>5</v>
      </c>
      <c r="D11" s="61" t="s">
        <v>152</v>
      </c>
      <c r="E11" s="62" t="s">
        <v>160</v>
      </c>
      <c r="F11" s="63">
        <v>4</v>
      </c>
      <c r="G11" s="70"/>
      <c r="H11" s="63">
        <v>1</v>
      </c>
      <c r="I11" s="65">
        <f t="shared" si="0"/>
        <v>4</v>
      </c>
      <c r="J11" s="66"/>
      <c r="K11" s="66"/>
      <c r="L11" s="67" t="s">
        <v>161</v>
      </c>
      <c r="M11" s="68"/>
      <c r="N11" s="68"/>
      <c r="O11" s="68"/>
      <c r="P11" s="68"/>
      <c r="Q11" s="68"/>
      <c r="R11" s="17"/>
      <c r="S11" s="17"/>
      <c r="T11" s="17"/>
      <c r="U11" s="17"/>
      <c r="V11" s="17"/>
    </row>
    <row r="12" spans="1:22" ht="26.25" customHeight="1">
      <c r="A12" s="17"/>
      <c r="B12" s="17"/>
      <c r="C12" s="60">
        <f t="shared" si="1"/>
        <v>6</v>
      </c>
      <c r="D12" s="61" t="s">
        <v>162</v>
      </c>
      <c r="E12" s="62" t="s">
        <v>163</v>
      </c>
      <c r="F12" s="63">
        <v>6</v>
      </c>
      <c r="G12" s="63">
        <v>1</v>
      </c>
      <c r="H12" s="70"/>
      <c r="I12" s="65">
        <f t="shared" si="0"/>
        <v>6</v>
      </c>
      <c r="J12" s="66"/>
      <c r="K12" s="66"/>
      <c r="L12" s="67" t="s">
        <v>158</v>
      </c>
      <c r="M12" s="68"/>
      <c r="N12" s="68"/>
      <c r="O12" s="68"/>
      <c r="P12" s="68"/>
      <c r="Q12" s="68"/>
      <c r="R12" s="17"/>
      <c r="S12" s="17"/>
      <c r="T12" s="17"/>
      <c r="U12" s="17"/>
      <c r="V12" s="17"/>
    </row>
    <row r="13" spans="1:22" ht="26.25" customHeight="1">
      <c r="A13" s="17"/>
      <c r="B13" s="17"/>
      <c r="C13" s="60">
        <f t="shared" si="1"/>
        <v>7</v>
      </c>
      <c r="D13" s="61" t="s">
        <v>162</v>
      </c>
      <c r="E13" s="62" t="s">
        <v>164</v>
      </c>
      <c r="F13" s="63">
        <v>6</v>
      </c>
      <c r="G13" s="63">
        <v>1</v>
      </c>
      <c r="H13" s="63">
        <v>1</v>
      </c>
      <c r="I13" s="65">
        <f t="shared" si="0"/>
        <v>12</v>
      </c>
      <c r="J13" s="66"/>
      <c r="K13" s="66"/>
      <c r="L13" s="67" t="s">
        <v>165</v>
      </c>
      <c r="M13" s="67" t="s">
        <v>165</v>
      </c>
      <c r="N13" s="68"/>
      <c r="O13" s="68"/>
      <c r="P13" s="68"/>
      <c r="Q13" s="68"/>
      <c r="R13" s="17"/>
      <c r="S13" s="17"/>
      <c r="T13" s="17"/>
      <c r="U13" s="17"/>
      <c r="V13" s="17"/>
    </row>
    <row r="14" spans="1:22" ht="26.25" customHeight="1">
      <c r="A14" s="17"/>
      <c r="B14" s="17"/>
      <c r="C14" s="60">
        <f t="shared" si="1"/>
        <v>8</v>
      </c>
      <c r="D14" s="61" t="s">
        <v>162</v>
      </c>
      <c r="E14" s="62" t="s">
        <v>166</v>
      </c>
      <c r="F14" s="63">
        <v>6</v>
      </c>
      <c r="G14" s="63">
        <v>1</v>
      </c>
      <c r="H14" s="63">
        <v>1</v>
      </c>
      <c r="I14" s="65">
        <f t="shared" si="0"/>
        <v>12</v>
      </c>
      <c r="J14" s="66"/>
      <c r="K14" s="66"/>
      <c r="L14" s="67" t="s">
        <v>165</v>
      </c>
      <c r="M14" s="67" t="s">
        <v>165</v>
      </c>
      <c r="N14" s="68"/>
      <c r="O14" s="68"/>
      <c r="P14" s="68"/>
      <c r="Q14" s="68"/>
      <c r="R14" s="17"/>
      <c r="S14" s="17"/>
      <c r="T14" s="17"/>
      <c r="U14" s="17"/>
      <c r="V14" s="17"/>
    </row>
    <row r="15" spans="1:22" ht="26.25" customHeight="1">
      <c r="A15" s="17"/>
      <c r="B15" s="17"/>
      <c r="C15" s="60">
        <f t="shared" si="1"/>
        <v>9</v>
      </c>
      <c r="D15" s="61" t="s">
        <v>162</v>
      </c>
      <c r="E15" s="62" t="s">
        <v>167</v>
      </c>
      <c r="F15" s="63">
        <v>4</v>
      </c>
      <c r="G15" s="64">
        <v>3</v>
      </c>
      <c r="H15" s="63">
        <v>1</v>
      </c>
      <c r="I15" s="65">
        <f t="shared" si="0"/>
        <v>16</v>
      </c>
      <c r="J15" s="66"/>
      <c r="K15" s="66"/>
      <c r="L15" s="67" t="s">
        <v>168</v>
      </c>
      <c r="M15" s="67" t="s">
        <v>168</v>
      </c>
      <c r="N15" s="67" t="s">
        <v>168</v>
      </c>
      <c r="O15" s="71" t="s">
        <v>94</v>
      </c>
      <c r="P15" s="68"/>
      <c r="Q15" s="68"/>
      <c r="R15" s="17"/>
      <c r="S15" s="17"/>
      <c r="T15" s="17"/>
      <c r="U15" s="17"/>
      <c r="V15" s="17"/>
    </row>
    <row r="16" spans="1:22" ht="26.25" customHeight="1">
      <c r="A16" s="17"/>
      <c r="B16" s="17"/>
      <c r="C16" s="60">
        <f t="shared" si="1"/>
        <v>10</v>
      </c>
      <c r="D16" s="61" t="s">
        <v>169</v>
      </c>
      <c r="E16" s="62" t="s">
        <v>170</v>
      </c>
      <c r="F16" s="63">
        <v>4</v>
      </c>
      <c r="G16" s="70"/>
      <c r="H16" s="63">
        <v>1</v>
      </c>
      <c r="I16" s="65">
        <f t="shared" si="0"/>
        <v>4</v>
      </c>
      <c r="J16" s="66"/>
      <c r="K16" s="66"/>
      <c r="L16" s="67" t="s">
        <v>158</v>
      </c>
      <c r="M16" s="68"/>
      <c r="N16" s="68"/>
      <c r="O16" s="68"/>
      <c r="P16" s="68"/>
      <c r="Q16" s="68"/>
      <c r="R16" s="17"/>
      <c r="S16" s="17"/>
      <c r="T16" s="17"/>
      <c r="U16" s="17"/>
      <c r="V16" s="17"/>
    </row>
    <row r="17" spans="1:22" ht="26.25" customHeight="1">
      <c r="A17" s="17"/>
      <c r="B17" s="17"/>
      <c r="C17" s="60">
        <f t="shared" si="1"/>
        <v>11</v>
      </c>
      <c r="D17" s="61" t="s">
        <v>169</v>
      </c>
      <c r="E17" s="62" t="s">
        <v>171</v>
      </c>
      <c r="F17" s="63">
        <v>4</v>
      </c>
      <c r="G17" s="70"/>
      <c r="H17" s="63">
        <v>1</v>
      </c>
      <c r="I17" s="65">
        <f t="shared" si="0"/>
        <v>4</v>
      </c>
      <c r="J17" s="66"/>
      <c r="K17" s="66"/>
      <c r="L17" s="71" t="s">
        <v>94</v>
      </c>
      <c r="M17" s="68"/>
      <c r="N17" s="68"/>
      <c r="O17" s="68"/>
      <c r="P17" s="68"/>
      <c r="Q17" s="68"/>
      <c r="R17" s="17"/>
      <c r="S17" s="17"/>
      <c r="T17" s="17"/>
      <c r="U17" s="17"/>
      <c r="V17" s="17"/>
    </row>
    <row r="18" spans="1:22" ht="26.25" customHeight="1">
      <c r="A18" s="17"/>
      <c r="B18" s="17"/>
      <c r="C18" s="60">
        <f t="shared" si="1"/>
        <v>12</v>
      </c>
      <c r="D18" s="61" t="s">
        <v>172</v>
      </c>
      <c r="E18" s="62" t="s">
        <v>173</v>
      </c>
      <c r="F18" s="63">
        <v>3</v>
      </c>
      <c r="G18" s="63">
        <v>1</v>
      </c>
      <c r="H18" s="70"/>
      <c r="I18" s="65">
        <v>3</v>
      </c>
      <c r="J18" s="66"/>
      <c r="K18" s="66"/>
      <c r="L18" s="67" t="s">
        <v>174</v>
      </c>
      <c r="M18" s="68"/>
      <c r="N18" s="68"/>
      <c r="O18" s="68"/>
      <c r="P18" s="68"/>
      <c r="Q18" s="68"/>
      <c r="R18" s="17"/>
      <c r="S18" s="17"/>
      <c r="T18" s="17"/>
      <c r="U18" s="17"/>
      <c r="V18" s="17"/>
    </row>
    <row r="19" spans="1:22" ht="26.25" customHeight="1">
      <c r="A19" s="17"/>
      <c r="B19" s="17"/>
      <c r="C19" s="60">
        <f t="shared" si="1"/>
        <v>13</v>
      </c>
      <c r="D19" s="61" t="s">
        <v>169</v>
      </c>
      <c r="E19" s="62" t="s">
        <v>175</v>
      </c>
      <c r="F19" s="63">
        <v>4</v>
      </c>
      <c r="G19" s="63">
        <v>1</v>
      </c>
      <c r="H19" s="70"/>
      <c r="I19" s="65">
        <f t="shared" ref="I19:I75" si="2">F19*(G19+H19)</f>
        <v>4</v>
      </c>
      <c r="J19" s="66"/>
      <c r="K19" s="66"/>
      <c r="L19" s="67" t="s">
        <v>158</v>
      </c>
      <c r="M19" s="68"/>
      <c r="N19" s="68"/>
      <c r="O19" s="68"/>
      <c r="P19" s="68"/>
      <c r="Q19" s="68"/>
      <c r="R19" s="17"/>
      <c r="S19" s="17"/>
      <c r="T19" s="17"/>
      <c r="U19" s="17"/>
      <c r="V19" s="17"/>
    </row>
    <row r="20" spans="1:22" ht="26.25" customHeight="1">
      <c r="A20" s="17"/>
      <c r="B20" s="17"/>
      <c r="C20" s="60">
        <f t="shared" si="1"/>
        <v>14</v>
      </c>
      <c r="D20" s="61" t="s">
        <v>176</v>
      </c>
      <c r="E20" s="62" t="s">
        <v>177</v>
      </c>
      <c r="F20" s="63">
        <v>2</v>
      </c>
      <c r="G20" s="63">
        <v>1</v>
      </c>
      <c r="H20" s="63">
        <v>1</v>
      </c>
      <c r="I20" s="65">
        <f t="shared" si="2"/>
        <v>4</v>
      </c>
      <c r="J20" s="66"/>
      <c r="K20" s="66"/>
      <c r="L20" s="67" t="s">
        <v>158</v>
      </c>
      <c r="M20" s="67" t="s">
        <v>158</v>
      </c>
      <c r="N20" s="68"/>
      <c r="O20" s="68"/>
      <c r="P20" s="68"/>
      <c r="Q20" s="68"/>
      <c r="R20" s="17"/>
      <c r="S20" s="17"/>
      <c r="T20" s="17"/>
      <c r="U20" s="17"/>
      <c r="V20" s="17"/>
    </row>
    <row r="21" spans="1:22" ht="26.25" customHeight="1">
      <c r="A21" s="17"/>
      <c r="B21" s="17"/>
      <c r="C21" s="60">
        <f t="shared" si="1"/>
        <v>15</v>
      </c>
      <c r="D21" s="61" t="s">
        <v>176</v>
      </c>
      <c r="E21" s="62" t="s">
        <v>178</v>
      </c>
      <c r="F21" s="63">
        <v>2</v>
      </c>
      <c r="G21" s="63">
        <v>1</v>
      </c>
      <c r="H21" s="63">
        <v>1</v>
      </c>
      <c r="I21" s="65">
        <f t="shared" si="2"/>
        <v>4</v>
      </c>
      <c r="J21" s="66"/>
      <c r="K21" s="66"/>
      <c r="L21" s="67" t="s">
        <v>154</v>
      </c>
      <c r="M21" s="67" t="s">
        <v>154</v>
      </c>
      <c r="N21" s="68"/>
      <c r="O21" s="68"/>
      <c r="P21" s="68"/>
      <c r="Q21" s="68"/>
      <c r="R21" s="17"/>
      <c r="S21" s="17"/>
      <c r="T21" s="17"/>
      <c r="U21" s="17"/>
      <c r="V21" s="17"/>
    </row>
    <row r="22" spans="1:22" ht="26.25" customHeight="1">
      <c r="A22" s="17"/>
      <c r="B22" s="17"/>
      <c r="C22" s="60">
        <f t="shared" si="1"/>
        <v>16</v>
      </c>
      <c r="D22" s="72" t="s">
        <v>8</v>
      </c>
      <c r="E22" s="73" t="s">
        <v>179</v>
      </c>
      <c r="F22" s="72">
        <v>6</v>
      </c>
      <c r="G22" s="72">
        <v>2</v>
      </c>
      <c r="H22" s="72"/>
      <c r="I22" s="74">
        <f t="shared" si="2"/>
        <v>12</v>
      </c>
      <c r="J22" s="66"/>
      <c r="K22" s="66"/>
      <c r="L22" s="67" t="s">
        <v>180</v>
      </c>
      <c r="M22" s="67" t="s">
        <v>180</v>
      </c>
      <c r="N22" s="68"/>
      <c r="O22" s="68"/>
      <c r="P22" s="68"/>
      <c r="Q22" s="68"/>
      <c r="R22" s="17"/>
      <c r="S22" s="17"/>
      <c r="T22" s="17"/>
      <c r="U22" s="17"/>
      <c r="V22" s="17"/>
    </row>
    <row r="23" spans="1:22" ht="26.25" customHeight="1">
      <c r="A23" s="17"/>
      <c r="B23" s="17"/>
      <c r="C23" s="60">
        <f t="shared" si="1"/>
        <v>17</v>
      </c>
      <c r="D23" s="72" t="s">
        <v>54</v>
      </c>
      <c r="E23" s="73" t="s">
        <v>181</v>
      </c>
      <c r="F23" s="72">
        <v>4</v>
      </c>
      <c r="G23" s="72"/>
      <c r="H23" s="72">
        <v>2</v>
      </c>
      <c r="I23" s="74">
        <f t="shared" si="2"/>
        <v>8</v>
      </c>
      <c r="J23" s="66"/>
      <c r="K23" s="66"/>
      <c r="L23" s="67" t="s">
        <v>103</v>
      </c>
      <c r="M23" s="67" t="s">
        <v>103</v>
      </c>
      <c r="N23" s="68"/>
      <c r="O23" s="68"/>
      <c r="P23" s="68"/>
      <c r="Q23" s="68"/>
      <c r="R23" s="17"/>
      <c r="S23" s="17"/>
      <c r="T23" s="17"/>
      <c r="U23" s="17"/>
      <c r="V23" s="17"/>
    </row>
    <row r="24" spans="1:22" ht="26.25" customHeight="1">
      <c r="A24" s="17"/>
      <c r="B24" s="17"/>
      <c r="C24" s="60">
        <f t="shared" si="1"/>
        <v>18</v>
      </c>
      <c r="D24" s="72" t="s">
        <v>54</v>
      </c>
      <c r="E24" s="73" t="s">
        <v>182</v>
      </c>
      <c r="F24" s="72">
        <v>4</v>
      </c>
      <c r="G24" s="72"/>
      <c r="H24" s="72">
        <v>2</v>
      </c>
      <c r="I24" s="74">
        <f t="shared" si="2"/>
        <v>8</v>
      </c>
      <c r="J24" s="66"/>
      <c r="K24" s="66"/>
      <c r="L24" s="67" t="s">
        <v>103</v>
      </c>
      <c r="M24" s="67" t="s">
        <v>103</v>
      </c>
      <c r="N24" s="68"/>
      <c r="O24" s="68"/>
      <c r="P24" s="68"/>
      <c r="Q24" s="68"/>
      <c r="R24" s="17"/>
      <c r="S24" s="17"/>
      <c r="T24" s="17"/>
      <c r="U24" s="17"/>
      <c r="V24" s="17"/>
    </row>
    <row r="25" spans="1:22" ht="26.25" customHeight="1">
      <c r="A25" s="17"/>
      <c r="B25" s="17"/>
      <c r="C25" s="60">
        <f t="shared" si="1"/>
        <v>19</v>
      </c>
      <c r="D25" s="75" t="s">
        <v>42</v>
      </c>
      <c r="E25" s="76" t="s">
        <v>183</v>
      </c>
      <c r="F25" s="75">
        <v>3</v>
      </c>
      <c r="G25" s="75"/>
      <c r="H25" s="75">
        <v>2</v>
      </c>
      <c r="I25" s="75">
        <f t="shared" si="2"/>
        <v>6</v>
      </c>
      <c r="J25" s="66"/>
      <c r="K25" s="66"/>
      <c r="L25" s="68"/>
      <c r="M25" s="68"/>
      <c r="N25" s="68"/>
      <c r="O25" s="67" t="s">
        <v>184</v>
      </c>
      <c r="P25" s="67" t="s">
        <v>185</v>
      </c>
      <c r="Q25" s="67"/>
      <c r="R25" s="17"/>
      <c r="S25" s="17"/>
      <c r="T25" s="17"/>
      <c r="U25" s="17"/>
      <c r="V25" s="17"/>
    </row>
    <row r="26" spans="1:22" ht="26.25" customHeight="1">
      <c r="A26" s="17"/>
      <c r="B26" s="17"/>
      <c r="C26" s="60">
        <f t="shared" si="1"/>
        <v>20</v>
      </c>
      <c r="D26" s="75" t="s">
        <v>42</v>
      </c>
      <c r="E26" s="76" t="s">
        <v>160</v>
      </c>
      <c r="F26" s="75">
        <v>4</v>
      </c>
      <c r="G26" s="75"/>
      <c r="H26" s="75">
        <v>2</v>
      </c>
      <c r="I26" s="75">
        <f t="shared" si="2"/>
        <v>8</v>
      </c>
      <c r="J26" s="66"/>
      <c r="K26" s="66"/>
      <c r="L26" s="68"/>
      <c r="M26" s="68"/>
      <c r="N26" s="68"/>
      <c r="O26" s="67" t="s">
        <v>186</v>
      </c>
      <c r="P26" s="67" t="s">
        <v>186</v>
      </c>
      <c r="Q26" s="67"/>
      <c r="R26" s="17"/>
      <c r="S26" s="17"/>
      <c r="T26" s="17"/>
      <c r="U26" s="17"/>
      <c r="V26" s="17"/>
    </row>
    <row r="27" spans="1:22" ht="26.25" customHeight="1">
      <c r="A27" s="17"/>
      <c r="B27" s="17"/>
      <c r="C27" s="60">
        <f t="shared" si="1"/>
        <v>21</v>
      </c>
      <c r="D27" s="75" t="s">
        <v>42</v>
      </c>
      <c r="E27" s="76" t="s">
        <v>187</v>
      </c>
      <c r="F27" s="75">
        <v>6</v>
      </c>
      <c r="G27" s="75"/>
      <c r="H27" s="75">
        <v>2</v>
      </c>
      <c r="I27" s="75">
        <f t="shared" si="2"/>
        <v>12</v>
      </c>
      <c r="J27" s="66"/>
      <c r="K27" s="66"/>
      <c r="L27" s="68"/>
      <c r="M27" s="68"/>
      <c r="N27" s="68"/>
      <c r="O27" s="67" t="s">
        <v>188</v>
      </c>
      <c r="P27" s="67" t="s">
        <v>188</v>
      </c>
      <c r="Q27" s="67"/>
      <c r="R27" s="17"/>
      <c r="S27" s="17"/>
      <c r="T27" s="17"/>
      <c r="U27" s="17"/>
      <c r="V27" s="17"/>
    </row>
    <row r="28" spans="1:22" ht="26.25" customHeight="1">
      <c r="C28" s="60">
        <f t="shared" si="1"/>
        <v>22</v>
      </c>
      <c r="D28" s="75" t="s">
        <v>42</v>
      </c>
      <c r="E28" s="76" t="s">
        <v>52</v>
      </c>
      <c r="F28" s="75">
        <v>5</v>
      </c>
      <c r="G28" s="75">
        <v>1</v>
      </c>
      <c r="H28" s="75"/>
      <c r="I28" s="75">
        <f t="shared" si="2"/>
        <v>5</v>
      </c>
      <c r="J28" s="66"/>
      <c r="K28" s="66"/>
      <c r="L28" s="77" t="s">
        <v>94</v>
      </c>
      <c r="M28" s="68"/>
      <c r="N28" s="68"/>
      <c r="O28" s="68"/>
      <c r="P28" s="68"/>
      <c r="Q28" s="68"/>
    </row>
    <row r="29" spans="1:22" ht="26.25" customHeight="1">
      <c r="C29" s="60">
        <f t="shared" si="1"/>
        <v>23</v>
      </c>
      <c r="D29" s="75" t="s">
        <v>42</v>
      </c>
      <c r="E29" s="76" t="s">
        <v>189</v>
      </c>
      <c r="F29" s="75">
        <v>3</v>
      </c>
      <c r="G29" s="75">
        <v>4</v>
      </c>
      <c r="H29" s="75">
        <v>2</v>
      </c>
      <c r="I29" s="75">
        <f t="shared" si="2"/>
        <v>18</v>
      </c>
      <c r="J29" s="66"/>
      <c r="K29" s="66"/>
      <c r="L29" s="67" t="s">
        <v>190</v>
      </c>
      <c r="M29" s="67" t="s">
        <v>190</v>
      </c>
      <c r="N29" s="67" t="s">
        <v>190</v>
      </c>
      <c r="O29" s="67" t="s">
        <v>190</v>
      </c>
      <c r="P29" s="77" t="s">
        <v>94</v>
      </c>
      <c r="Q29" s="77" t="s">
        <v>94</v>
      </c>
    </row>
    <row r="30" spans="1:22" ht="26.25" customHeight="1">
      <c r="C30" s="60">
        <f t="shared" si="1"/>
        <v>24</v>
      </c>
      <c r="D30" s="75" t="s">
        <v>42</v>
      </c>
      <c r="E30" s="76" t="s">
        <v>191</v>
      </c>
      <c r="F30" s="75">
        <v>3</v>
      </c>
      <c r="G30" s="75"/>
      <c r="H30" s="75">
        <v>2</v>
      </c>
      <c r="I30" s="75">
        <f t="shared" si="2"/>
        <v>6</v>
      </c>
      <c r="J30" s="66"/>
      <c r="K30" s="66"/>
      <c r="L30" s="68"/>
      <c r="M30" s="68"/>
      <c r="N30" s="68"/>
      <c r="O30" s="67" t="s">
        <v>104</v>
      </c>
      <c r="P30" s="67" t="s">
        <v>104</v>
      </c>
      <c r="Q30" s="67"/>
    </row>
    <row r="31" spans="1:22" ht="26.25" customHeight="1">
      <c r="C31" s="60">
        <f t="shared" si="1"/>
        <v>25</v>
      </c>
      <c r="D31" s="75" t="s">
        <v>42</v>
      </c>
      <c r="E31" s="76" t="s">
        <v>192</v>
      </c>
      <c r="F31" s="75">
        <v>4</v>
      </c>
      <c r="G31" s="75">
        <v>4</v>
      </c>
      <c r="H31" s="75"/>
      <c r="I31" s="75">
        <f t="shared" si="2"/>
        <v>16</v>
      </c>
      <c r="J31" s="66"/>
      <c r="K31" s="66"/>
      <c r="L31" s="67" t="s">
        <v>193</v>
      </c>
      <c r="M31" s="67" t="s">
        <v>193</v>
      </c>
      <c r="N31" s="67" t="s">
        <v>193</v>
      </c>
      <c r="O31" s="67" t="s">
        <v>193</v>
      </c>
      <c r="P31" s="68"/>
      <c r="Q31" s="68"/>
    </row>
    <row r="32" spans="1:22" ht="26.25" customHeight="1">
      <c r="C32" s="60">
        <f t="shared" si="1"/>
        <v>26</v>
      </c>
      <c r="D32" s="75" t="s">
        <v>42</v>
      </c>
      <c r="E32" s="76" t="s">
        <v>194</v>
      </c>
      <c r="F32" s="75">
        <v>4</v>
      </c>
      <c r="G32" s="75">
        <v>3</v>
      </c>
      <c r="H32" s="75">
        <v>1</v>
      </c>
      <c r="I32" s="75">
        <f t="shared" si="2"/>
        <v>16</v>
      </c>
      <c r="J32" s="66"/>
      <c r="K32" s="66"/>
      <c r="L32" s="67" t="s">
        <v>195</v>
      </c>
      <c r="M32" s="67" t="s">
        <v>195</v>
      </c>
      <c r="N32" s="67" t="s">
        <v>195</v>
      </c>
      <c r="O32" s="67" t="s">
        <v>188</v>
      </c>
      <c r="P32" s="68"/>
      <c r="Q32" s="68"/>
    </row>
    <row r="33" spans="3:17" ht="26.25" customHeight="1">
      <c r="C33" s="60">
        <f t="shared" si="1"/>
        <v>27</v>
      </c>
      <c r="D33" s="75" t="s">
        <v>42</v>
      </c>
      <c r="E33" s="76" t="s">
        <v>196</v>
      </c>
      <c r="F33" s="75">
        <v>3</v>
      </c>
      <c r="G33" s="75">
        <v>3</v>
      </c>
      <c r="H33" s="75">
        <v>1</v>
      </c>
      <c r="I33" s="75">
        <f t="shared" si="2"/>
        <v>12</v>
      </c>
      <c r="J33" s="66"/>
      <c r="K33" s="66"/>
      <c r="L33" s="67" t="s">
        <v>127</v>
      </c>
      <c r="M33" s="67" t="s">
        <v>127</v>
      </c>
      <c r="N33" s="67" t="s">
        <v>127</v>
      </c>
      <c r="O33" s="67" t="s">
        <v>127</v>
      </c>
      <c r="P33" s="68"/>
      <c r="Q33" s="68"/>
    </row>
    <row r="34" spans="3:17" ht="26.25" customHeight="1">
      <c r="C34" s="60">
        <f t="shared" si="1"/>
        <v>28</v>
      </c>
      <c r="D34" s="75" t="s">
        <v>42</v>
      </c>
      <c r="E34" s="76" t="s">
        <v>197</v>
      </c>
      <c r="F34" s="75">
        <v>6</v>
      </c>
      <c r="G34" s="75">
        <v>3</v>
      </c>
      <c r="H34" s="75">
        <v>1</v>
      </c>
      <c r="I34" s="75">
        <f t="shared" si="2"/>
        <v>24</v>
      </c>
      <c r="J34" s="66"/>
      <c r="K34" s="66"/>
      <c r="L34" s="77" t="s">
        <v>94</v>
      </c>
      <c r="M34" s="77" t="s">
        <v>94</v>
      </c>
      <c r="N34" s="77" t="s">
        <v>94</v>
      </c>
      <c r="O34" s="77" t="s">
        <v>94</v>
      </c>
      <c r="P34" s="68"/>
      <c r="Q34" s="68"/>
    </row>
    <row r="35" spans="3:17" ht="26.25" customHeight="1">
      <c r="C35" s="60">
        <f t="shared" si="1"/>
        <v>29</v>
      </c>
      <c r="D35" s="75" t="s">
        <v>42</v>
      </c>
      <c r="E35" s="76" t="s">
        <v>198</v>
      </c>
      <c r="F35" s="75">
        <v>5</v>
      </c>
      <c r="G35" s="75"/>
      <c r="H35" s="75">
        <v>1</v>
      </c>
      <c r="I35" s="75">
        <f t="shared" si="2"/>
        <v>5</v>
      </c>
      <c r="J35" s="66"/>
      <c r="K35" s="66"/>
      <c r="L35" s="68"/>
      <c r="M35" s="68"/>
      <c r="N35" s="68"/>
      <c r="O35" s="67" t="s">
        <v>199</v>
      </c>
      <c r="P35" s="68"/>
      <c r="Q35" s="68"/>
    </row>
    <row r="36" spans="3:17" ht="26.25" customHeight="1">
      <c r="C36" s="60">
        <f t="shared" si="1"/>
        <v>30</v>
      </c>
      <c r="D36" s="75" t="s">
        <v>42</v>
      </c>
      <c r="E36" s="76" t="s">
        <v>200</v>
      </c>
      <c r="F36" s="75">
        <v>5</v>
      </c>
      <c r="G36" s="75">
        <v>3</v>
      </c>
      <c r="H36" s="75"/>
      <c r="I36" s="75">
        <f t="shared" si="2"/>
        <v>15</v>
      </c>
      <c r="J36" s="66"/>
      <c r="K36" s="66"/>
      <c r="L36" s="67" t="s">
        <v>201</v>
      </c>
      <c r="M36" s="67" t="s">
        <v>201</v>
      </c>
      <c r="N36" s="67" t="s">
        <v>201</v>
      </c>
      <c r="O36" s="68"/>
      <c r="P36" s="68"/>
      <c r="Q36" s="68"/>
    </row>
    <row r="37" spans="3:17" ht="26.25" customHeight="1">
      <c r="C37" s="60">
        <f t="shared" si="1"/>
        <v>31</v>
      </c>
      <c r="D37" s="75" t="s">
        <v>42</v>
      </c>
      <c r="E37" s="76" t="s">
        <v>202</v>
      </c>
      <c r="F37" s="75">
        <v>2</v>
      </c>
      <c r="G37" s="75">
        <v>1</v>
      </c>
      <c r="H37" s="75">
        <v>1</v>
      </c>
      <c r="I37" s="75">
        <f t="shared" si="2"/>
        <v>4</v>
      </c>
      <c r="J37" s="66"/>
      <c r="K37" s="66"/>
      <c r="L37" s="77" t="s">
        <v>94</v>
      </c>
      <c r="M37" s="77" t="s">
        <v>94</v>
      </c>
      <c r="N37" s="68"/>
      <c r="O37" s="68"/>
      <c r="P37" s="68"/>
      <c r="Q37" s="68"/>
    </row>
    <row r="38" spans="3:17" ht="26.25" customHeight="1">
      <c r="C38" s="60">
        <f t="shared" si="1"/>
        <v>32</v>
      </c>
      <c r="D38" s="75" t="s">
        <v>43</v>
      </c>
      <c r="E38" s="76" t="s">
        <v>203</v>
      </c>
      <c r="F38" s="75">
        <v>5</v>
      </c>
      <c r="G38" s="75">
        <v>1</v>
      </c>
      <c r="H38" s="75"/>
      <c r="I38" s="75">
        <f t="shared" si="2"/>
        <v>5</v>
      </c>
      <c r="J38" s="66"/>
      <c r="K38" s="66"/>
      <c r="L38" s="67" t="s">
        <v>127</v>
      </c>
      <c r="M38" s="68"/>
      <c r="N38" s="68"/>
      <c r="O38" s="68"/>
      <c r="P38" s="68"/>
      <c r="Q38" s="68"/>
    </row>
    <row r="39" spans="3:17" ht="26.25" customHeight="1">
      <c r="C39" s="60">
        <f t="shared" si="1"/>
        <v>33</v>
      </c>
      <c r="D39" s="75" t="s">
        <v>43</v>
      </c>
      <c r="E39" s="76" t="s">
        <v>204</v>
      </c>
      <c r="F39" s="75">
        <v>5</v>
      </c>
      <c r="G39" s="75"/>
      <c r="H39" s="75">
        <v>1</v>
      </c>
      <c r="I39" s="75">
        <f t="shared" si="2"/>
        <v>5</v>
      </c>
      <c r="J39" s="66"/>
      <c r="K39" s="66"/>
      <c r="L39" s="68"/>
      <c r="M39" s="68"/>
      <c r="N39" s="68"/>
      <c r="O39" s="67" t="s">
        <v>188</v>
      </c>
      <c r="P39" s="68"/>
      <c r="Q39" s="68"/>
    </row>
    <row r="40" spans="3:17" ht="26.25" customHeight="1">
      <c r="C40" s="60">
        <f t="shared" si="1"/>
        <v>34</v>
      </c>
      <c r="D40" s="75" t="s">
        <v>43</v>
      </c>
      <c r="E40" s="76" t="s">
        <v>205</v>
      </c>
      <c r="F40" s="75">
        <v>3</v>
      </c>
      <c r="G40" s="75">
        <v>2</v>
      </c>
      <c r="H40" s="75">
        <v>2</v>
      </c>
      <c r="I40" s="75">
        <f t="shared" si="2"/>
        <v>12</v>
      </c>
      <c r="J40" s="66"/>
      <c r="K40" s="66"/>
      <c r="L40" s="67" t="s">
        <v>206</v>
      </c>
      <c r="M40" s="67" t="s">
        <v>206</v>
      </c>
      <c r="N40" s="67" t="s">
        <v>206</v>
      </c>
      <c r="O40" s="67" t="s">
        <v>206</v>
      </c>
      <c r="P40" s="68"/>
      <c r="Q40" s="68"/>
    </row>
    <row r="41" spans="3:17" ht="26.25" customHeight="1">
      <c r="C41" s="60">
        <f t="shared" si="1"/>
        <v>35</v>
      </c>
      <c r="D41" s="75" t="s">
        <v>43</v>
      </c>
      <c r="E41" s="76" t="s">
        <v>207</v>
      </c>
      <c r="F41" s="75">
        <v>4</v>
      </c>
      <c r="G41" s="75">
        <v>1</v>
      </c>
      <c r="H41" s="75">
        <v>1</v>
      </c>
      <c r="I41" s="75">
        <f t="shared" si="2"/>
        <v>8</v>
      </c>
      <c r="J41" s="66"/>
      <c r="K41" s="66"/>
      <c r="L41" s="67" t="s">
        <v>186</v>
      </c>
      <c r="M41" s="67" t="s">
        <v>186</v>
      </c>
      <c r="N41" s="68"/>
      <c r="O41" s="68"/>
      <c r="P41" s="68"/>
      <c r="Q41" s="68"/>
    </row>
    <row r="42" spans="3:17" ht="26.25" customHeight="1">
      <c r="C42" s="60">
        <f t="shared" si="1"/>
        <v>36</v>
      </c>
      <c r="D42" s="75" t="s">
        <v>43</v>
      </c>
      <c r="E42" s="76" t="s">
        <v>208</v>
      </c>
      <c r="F42" s="75">
        <v>7</v>
      </c>
      <c r="G42" s="75">
        <v>1</v>
      </c>
      <c r="H42" s="75">
        <v>1</v>
      </c>
      <c r="I42" s="75">
        <f t="shared" si="2"/>
        <v>14</v>
      </c>
      <c r="J42" s="66"/>
      <c r="K42" s="66"/>
      <c r="L42" s="67" t="s">
        <v>209</v>
      </c>
      <c r="M42" s="67" t="s">
        <v>209</v>
      </c>
      <c r="N42" s="68"/>
      <c r="O42" s="68"/>
      <c r="P42" s="68"/>
      <c r="Q42" s="68"/>
    </row>
    <row r="43" spans="3:17" ht="26.25" customHeight="1">
      <c r="C43" s="60">
        <f t="shared" si="1"/>
        <v>37</v>
      </c>
      <c r="D43" s="75" t="s">
        <v>43</v>
      </c>
      <c r="E43" s="76" t="s">
        <v>210</v>
      </c>
      <c r="F43" s="75">
        <v>2</v>
      </c>
      <c r="G43" s="75">
        <v>1</v>
      </c>
      <c r="H43" s="75">
        <v>1</v>
      </c>
      <c r="I43" s="75">
        <f t="shared" si="2"/>
        <v>4</v>
      </c>
      <c r="J43" s="66"/>
      <c r="K43" s="66"/>
      <c r="L43" s="67" t="s">
        <v>209</v>
      </c>
      <c r="M43" s="67" t="s">
        <v>209</v>
      </c>
      <c r="N43" s="68"/>
      <c r="O43" s="68"/>
      <c r="P43" s="68"/>
      <c r="Q43" s="68"/>
    </row>
    <row r="44" spans="3:17" ht="26.25" customHeight="1">
      <c r="C44" s="60">
        <f t="shared" si="1"/>
        <v>38</v>
      </c>
      <c r="D44" s="75" t="s">
        <v>43</v>
      </c>
      <c r="E44" s="76" t="s">
        <v>211</v>
      </c>
      <c r="F44" s="75">
        <v>3</v>
      </c>
      <c r="G44" s="75">
        <v>1</v>
      </c>
      <c r="H44" s="75">
        <v>1</v>
      </c>
      <c r="I44" s="75">
        <f t="shared" si="2"/>
        <v>6</v>
      </c>
      <c r="J44" s="66"/>
      <c r="K44" s="66"/>
      <c r="L44" s="67" t="s">
        <v>212</v>
      </c>
      <c r="M44" s="67" t="s">
        <v>212</v>
      </c>
      <c r="N44" s="68"/>
      <c r="O44" s="68"/>
      <c r="P44" s="68"/>
      <c r="Q44" s="68"/>
    </row>
    <row r="45" spans="3:17" ht="26.25" customHeight="1">
      <c r="C45" s="60">
        <f t="shared" si="1"/>
        <v>39</v>
      </c>
      <c r="D45" s="75" t="s">
        <v>43</v>
      </c>
      <c r="E45" s="76" t="s">
        <v>213</v>
      </c>
      <c r="F45" s="75">
        <v>2</v>
      </c>
      <c r="G45" s="75">
        <v>1</v>
      </c>
      <c r="H45" s="75">
        <v>1</v>
      </c>
      <c r="I45" s="75">
        <f t="shared" si="2"/>
        <v>4</v>
      </c>
      <c r="J45" s="66"/>
      <c r="K45" s="66"/>
      <c r="L45" s="63" t="s">
        <v>206</v>
      </c>
      <c r="M45" s="75" t="s">
        <v>105</v>
      </c>
      <c r="N45" s="68"/>
      <c r="O45" s="68"/>
      <c r="P45" s="68"/>
      <c r="Q45" s="68"/>
    </row>
    <row r="46" spans="3:17" ht="26.25" customHeight="1">
      <c r="C46" s="60">
        <f t="shared" si="1"/>
        <v>40</v>
      </c>
      <c r="D46" s="78" t="s">
        <v>15</v>
      </c>
      <c r="E46" s="79" t="s">
        <v>214</v>
      </c>
      <c r="F46" s="78">
        <v>3</v>
      </c>
      <c r="G46" s="78">
        <v>3</v>
      </c>
      <c r="H46" s="78">
        <v>2</v>
      </c>
      <c r="I46" s="78">
        <f t="shared" si="2"/>
        <v>15</v>
      </c>
      <c r="J46" s="66"/>
      <c r="K46" s="66"/>
      <c r="L46" s="67" t="s">
        <v>25</v>
      </c>
      <c r="M46" s="67" t="s">
        <v>25</v>
      </c>
      <c r="N46" s="67" t="s">
        <v>25</v>
      </c>
      <c r="O46" s="67" t="s">
        <v>25</v>
      </c>
      <c r="P46" s="67" t="s">
        <v>25</v>
      </c>
      <c r="Q46" s="68"/>
    </row>
    <row r="47" spans="3:17" ht="26.25" customHeight="1">
      <c r="C47" s="60">
        <f t="shared" si="1"/>
        <v>41</v>
      </c>
      <c r="D47" s="78" t="s">
        <v>15</v>
      </c>
      <c r="E47" s="79" t="s">
        <v>215</v>
      </c>
      <c r="F47" s="78">
        <v>4</v>
      </c>
      <c r="G47" s="78">
        <v>2</v>
      </c>
      <c r="H47" s="78">
        <v>1</v>
      </c>
      <c r="I47" s="78">
        <f t="shared" si="2"/>
        <v>12</v>
      </c>
      <c r="J47" s="66"/>
      <c r="K47" s="66"/>
      <c r="L47" s="67" t="s">
        <v>216</v>
      </c>
      <c r="M47" s="67" t="s">
        <v>217</v>
      </c>
      <c r="N47" s="67" t="s">
        <v>217</v>
      </c>
      <c r="O47" s="68"/>
      <c r="P47" s="68"/>
      <c r="Q47" s="68"/>
    </row>
    <row r="48" spans="3:17" ht="26.25" customHeight="1">
      <c r="C48" s="60">
        <f t="shared" si="1"/>
        <v>42</v>
      </c>
      <c r="D48" s="78" t="s">
        <v>15</v>
      </c>
      <c r="E48" s="79" t="s">
        <v>218</v>
      </c>
      <c r="F48" s="78">
        <v>3</v>
      </c>
      <c r="G48" s="78">
        <v>1</v>
      </c>
      <c r="H48" s="78">
        <v>1</v>
      </c>
      <c r="I48" s="78">
        <f t="shared" si="2"/>
        <v>6</v>
      </c>
      <c r="J48" s="66"/>
      <c r="K48" s="66"/>
      <c r="L48" s="67" t="s">
        <v>219</v>
      </c>
      <c r="M48" s="67" t="s">
        <v>219</v>
      </c>
      <c r="N48" s="68"/>
      <c r="O48" s="68"/>
      <c r="P48" s="68"/>
      <c r="Q48" s="68"/>
    </row>
    <row r="49" spans="3:17" ht="26.25" customHeight="1">
      <c r="C49" s="60">
        <f t="shared" si="1"/>
        <v>43</v>
      </c>
      <c r="D49" s="78" t="s">
        <v>15</v>
      </c>
      <c r="E49" s="79" t="s">
        <v>220</v>
      </c>
      <c r="F49" s="78">
        <v>5</v>
      </c>
      <c r="G49" s="78"/>
      <c r="H49" s="78">
        <v>1</v>
      </c>
      <c r="I49" s="78">
        <f t="shared" si="2"/>
        <v>5</v>
      </c>
      <c r="J49" s="66"/>
      <c r="K49" s="66"/>
      <c r="L49" s="67" t="s">
        <v>221</v>
      </c>
      <c r="M49" s="68"/>
      <c r="N49" s="68"/>
      <c r="O49" s="68"/>
      <c r="P49" s="68"/>
      <c r="Q49" s="68"/>
    </row>
    <row r="50" spans="3:17" ht="26.25" customHeight="1">
      <c r="C50" s="60">
        <f t="shared" si="1"/>
        <v>44</v>
      </c>
      <c r="D50" s="78" t="s">
        <v>23</v>
      </c>
      <c r="E50" s="79" t="s">
        <v>76</v>
      </c>
      <c r="F50" s="78">
        <v>4</v>
      </c>
      <c r="G50" s="78">
        <v>1</v>
      </c>
      <c r="H50" s="78"/>
      <c r="I50" s="78">
        <f t="shared" si="2"/>
        <v>4</v>
      </c>
      <c r="J50" s="66"/>
      <c r="K50" s="66"/>
      <c r="L50" s="67" t="s">
        <v>217</v>
      </c>
      <c r="M50" s="68"/>
      <c r="N50" s="68"/>
      <c r="O50" s="68"/>
      <c r="P50" s="68"/>
      <c r="Q50" s="68"/>
    </row>
    <row r="51" spans="3:17" ht="26.25" customHeight="1">
      <c r="C51" s="60">
        <f t="shared" si="1"/>
        <v>45</v>
      </c>
      <c r="D51" s="78" t="s">
        <v>23</v>
      </c>
      <c r="E51" s="79" t="s">
        <v>181</v>
      </c>
      <c r="F51" s="78">
        <v>4</v>
      </c>
      <c r="G51" s="78">
        <v>1</v>
      </c>
      <c r="H51" s="78"/>
      <c r="I51" s="78">
        <f t="shared" si="2"/>
        <v>4</v>
      </c>
      <c r="J51" s="66"/>
      <c r="K51" s="66"/>
      <c r="L51" s="67" t="s">
        <v>222</v>
      </c>
      <c r="M51" s="68"/>
      <c r="N51" s="68"/>
      <c r="O51" s="68"/>
      <c r="P51" s="68"/>
      <c r="Q51" s="68"/>
    </row>
    <row r="52" spans="3:17" ht="26.25" customHeight="1">
      <c r="C52" s="60">
        <f t="shared" si="1"/>
        <v>46</v>
      </c>
      <c r="D52" s="78" t="s">
        <v>17</v>
      </c>
      <c r="E52" s="79" t="s">
        <v>22</v>
      </c>
      <c r="F52" s="78">
        <v>3</v>
      </c>
      <c r="G52" s="78">
        <v>1</v>
      </c>
      <c r="H52" s="78"/>
      <c r="I52" s="78">
        <f t="shared" si="2"/>
        <v>3</v>
      </c>
      <c r="J52" s="66"/>
      <c r="K52" s="66"/>
      <c r="L52" s="80" t="s">
        <v>223</v>
      </c>
      <c r="M52" s="68"/>
      <c r="N52" s="68"/>
      <c r="O52" s="68"/>
      <c r="P52" s="68"/>
      <c r="Q52" s="68"/>
    </row>
    <row r="53" spans="3:17" ht="26.25" customHeight="1">
      <c r="C53" s="60">
        <f t="shared" si="1"/>
        <v>47</v>
      </c>
      <c r="D53" s="78" t="s">
        <v>17</v>
      </c>
      <c r="E53" s="79" t="s">
        <v>21</v>
      </c>
      <c r="F53" s="78">
        <v>5</v>
      </c>
      <c r="G53" s="78">
        <v>1</v>
      </c>
      <c r="H53" s="78"/>
      <c r="I53" s="78">
        <f t="shared" si="2"/>
        <v>5</v>
      </c>
      <c r="J53" s="66"/>
      <c r="K53" s="66"/>
      <c r="L53" s="67" t="s">
        <v>219</v>
      </c>
      <c r="M53" s="68"/>
      <c r="N53" s="68"/>
      <c r="O53" s="68"/>
      <c r="P53" s="68"/>
      <c r="Q53" s="68"/>
    </row>
    <row r="54" spans="3:17" ht="26.25" customHeight="1">
      <c r="C54" s="60">
        <f t="shared" si="1"/>
        <v>48</v>
      </c>
      <c r="D54" s="78" t="s">
        <v>17</v>
      </c>
      <c r="E54" s="79" t="s">
        <v>192</v>
      </c>
      <c r="F54" s="78">
        <v>4</v>
      </c>
      <c r="G54" s="78">
        <v>1</v>
      </c>
      <c r="H54" s="78"/>
      <c r="I54" s="78">
        <f t="shared" si="2"/>
        <v>4</v>
      </c>
      <c r="J54" s="66"/>
      <c r="K54" s="66"/>
      <c r="L54" s="67" t="s">
        <v>224</v>
      </c>
      <c r="M54" s="68"/>
      <c r="N54" s="68"/>
      <c r="O54" s="68"/>
      <c r="P54" s="68"/>
      <c r="Q54" s="68"/>
    </row>
    <row r="55" spans="3:17" ht="26.25" customHeight="1">
      <c r="C55" s="60">
        <f t="shared" si="1"/>
        <v>49</v>
      </c>
      <c r="D55" s="78" t="s">
        <v>17</v>
      </c>
      <c r="E55" s="79" t="s">
        <v>12</v>
      </c>
      <c r="F55" s="78">
        <v>3</v>
      </c>
      <c r="G55" s="78">
        <v>1</v>
      </c>
      <c r="H55" s="78"/>
      <c r="I55" s="78">
        <f t="shared" si="2"/>
        <v>3</v>
      </c>
      <c r="J55" s="66"/>
      <c r="K55" s="66"/>
      <c r="L55" s="67" t="s">
        <v>225</v>
      </c>
      <c r="M55" s="68"/>
      <c r="N55" s="68"/>
      <c r="O55" s="68"/>
      <c r="P55" s="68"/>
      <c r="Q55" s="68"/>
    </row>
    <row r="56" spans="3:17" ht="26.25" customHeight="1">
      <c r="C56" s="60">
        <f t="shared" si="1"/>
        <v>50</v>
      </c>
      <c r="D56" s="78" t="s">
        <v>17</v>
      </c>
      <c r="E56" s="79" t="s">
        <v>226</v>
      </c>
      <c r="F56" s="78">
        <v>4</v>
      </c>
      <c r="G56" s="78">
        <v>1</v>
      </c>
      <c r="H56" s="78"/>
      <c r="I56" s="78">
        <f t="shared" si="2"/>
        <v>4</v>
      </c>
      <c r="J56" s="66"/>
      <c r="K56" s="66"/>
      <c r="L56" s="67" t="s">
        <v>227</v>
      </c>
      <c r="M56" s="68"/>
      <c r="N56" s="68"/>
      <c r="O56" s="68"/>
      <c r="P56" s="68"/>
      <c r="Q56" s="68"/>
    </row>
    <row r="57" spans="3:17" ht="26.25" customHeight="1">
      <c r="C57" s="60">
        <f t="shared" si="1"/>
        <v>51</v>
      </c>
      <c r="D57" s="78" t="s">
        <v>17</v>
      </c>
      <c r="E57" s="79" t="s">
        <v>228</v>
      </c>
      <c r="F57" s="78">
        <v>5</v>
      </c>
      <c r="G57" s="78">
        <v>1</v>
      </c>
      <c r="H57" s="78"/>
      <c r="I57" s="78">
        <f t="shared" si="2"/>
        <v>5</v>
      </c>
      <c r="J57" s="66"/>
      <c r="K57" s="66"/>
      <c r="L57" s="67" t="s">
        <v>229</v>
      </c>
      <c r="M57" s="68"/>
      <c r="N57" s="68"/>
      <c r="O57" s="68"/>
      <c r="P57" s="68"/>
      <c r="Q57" s="68"/>
    </row>
    <row r="58" spans="3:17" ht="26.25" customHeight="1">
      <c r="C58" s="60">
        <f t="shared" si="1"/>
        <v>52</v>
      </c>
      <c r="D58" s="78" t="s">
        <v>17</v>
      </c>
      <c r="E58" s="79" t="s">
        <v>230</v>
      </c>
      <c r="F58" s="78">
        <v>3</v>
      </c>
      <c r="G58" s="78">
        <v>1</v>
      </c>
      <c r="H58" s="78"/>
      <c r="I58" s="78">
        <f t="shared" si="2"/>
        <v>3</v>
      </c>
      <c r="J58" s="66"/>
      <c r="K58" s="66"/>
      <c r="L58" s="67" t="s">
        <v>231</v>
      </c>
      <c r="M58" s="68"/>
      <c r="N58" s="68"/>
      <c r="O58" s="68"/>
      <c r="P58" s="68"/>
      <c r="Q58" s="68"/>
    </row>
    <row r="59" spans="3:17" ht="26.25" customHeight="1">
      <c r="C59" s="60">
        <f t="shared" si="1"/>
        <v>53</v>
      </c>
      <c r="D59" s="78" t="s">
        <v>17</v>
      </c>
      <c r="E59" s="79" t="s">
        <v>232</v>
      </c>
      <c r="F59" s="78">
        <v>4</v>
      </c>
      <c r="G59" s="78">
        <v>1</v>
      </c>
      <c r="H59" s="78"/>
      <c r="I59" s="78">
        <f t="shared" si="2"/>
        <v>4</v>
      </c>
      <c r="J59" s="66"/>
      <c r="K59" s="66"/>
      <c r="L59" s="67" t="s">
        <v>224</v>
      </c>
      <c r="M59" s="68"/>
      <c r="N59" s="68"/>
      <c r="O59" s="68"/>
      <c r="P59" s="68"/>
      <c r="Q59" s="68"/>
    </row>
    <row r="60" spans="3:17" ht="26.25" customHeight="1">
      <c r="C60" s="60">
        <f t="shared" si="1"/>
        <v>54</v>
      </c>
      <c r="D60" s="78" t="s">
        <v>46</v>
      </c>
      <c r="E60" s="79" t="s">
        <v>233</v>
      </c>
      <c r="F60" s="78">
        <v>4</v>
      </c>
      <c r="G60" s="78">
        <v>1</v>
      </c>
      <c r="H60" s="78"/>
      <c r="I60" s="78">
        <f t="shared" si="2"/>
        <v>4</v>
      </c>
      <c r="J60" s="66"/>
      <c r="K60" s="66"/>
      <c r="L60" s="67" t="s">
        <v>227</v>
      </c>
      <c r="M60" s="68"/>
      <c r="N60" s="68"/>
      <c r="O60" s="68"/>
      <c r="P60" s="68"/>
      <c r="Q60" s="68"/>
    </row>
    <row r="61" spans="3:17" ht="26.25" customHeight="1">
      <c r="C61" s="60">
        <f t="shared" si="1"/>
        <v>55</v>
      </c>
      <c r="D61" s="78" t="s">
        <v>46</v>
      </c>
      <c r="E61" s="79" t="s">
        <v>234</v>
      </c>
      <c r="F61" s="78">
        <v>5</v>
      </c>
      <c r="G61" s="78">
        <v>1</v>
      </c>
      <c r="H61" s="78"/>
      <c r="I61" s="78">
        <f t="shared" si="2"/>
        <v>5</v>
      </c>
      <c r="J61" s="66"/>
      <c r="K61" s="66"/>
      <c r="L61" s="67" t="s">
        <v>227</v>
      </c>
      <c r="M61" s="68"/>
      <c r="N61" s="68"/>
      <c r="O61" s="68"/>
      <c r="P61" s="68"/>
      <c r="Q61" s="68"/>
    </row>
    <row r="62" spans="3:17" ht="26.25" customHeight="1">
      <c r="C62" s="60">
        <f t="shared" si="1"/>
        <v>56</v>
      </c>
      <c r="D62" s="78" t="s">
        <v>46</v>
      </c>
      <c r="E62" s="79" t="s">
        <v>181</v>
      </c>
      <c r="F62" s="78">
        <v>4</v>
      </c>
      <c r="G62" s="78">
        <v>1</v>
      </c>
      <c r="H62" s="78"/>
      <c r="I62" s="78">
        <f t="shared" si="2"/>
        <v>4</v>
      </c>
      <c r="J62" s="66"/>
      <c r="K62" s="66"/>
      <c r="L62" s="71" t="s">
        <v>94</v>
      </c>
      <c r="M62" s="68"/>
      <c r="N62" s="68"/>
      <c r="O62" s="68"/>
      <c r="P62" s="68"/>
      <c r="Q62" s="68"/>
    </row>
    <row r="63" spans="3:17" ht="26.25" customHeight="1">
      <c r="C63" s="60">
        <f t="shared" si="1"/>
        <v>57</v>
      </c>
      <c r="D63" s="78" t="s">
        <v>46</v>
      </c>
      <c r="E63" s="79" t="s">
        <v>235</v>
      </c>
      <c r="F63" s="78">
        <v>3</v>
      </c>
      <c r="G63" s="78">
        <v>1</v>
      </c>
      <c r="H63" s="78"/>
      <c r="I63" s="78">
        <f t="shared" si="2"/>
        <v>3</v>
      </c>
      <c r="J63" s="66"/>
      <c r="K63" s="66"/>
      <c r="L63" s="67" t="s">
        <v>236</v>
      </c>
      <c r="M63" s="68"/>
      <c r="N63" s="68"/>
      <c r="O63" s="68"/>
      <c r="P63" s="68"/>
      <c r="Q63" s="68"/>
    </row>
    <row r="64" spans="3:17" ht="26.25" customHeight="1">
      <c r="C64" s="60">
        <f t="shared" si="1"/>
        <v>58</v>
      </c>
      <c r="D64" s="78" t="s">
        <v>46</v>
      </c>
      <c r="E64" s="79" t="s">
        <v>237</v>
      </c>
      <c r="F64" s="78">
        <v>5</v>
      </c>
      <c r="G64" s="78">
        <v>1</v>
      </c>
      <c r="H64" s="78"/>
      <c r="I64" s="78">
        <f t="shared" si="2"/>
        <v>5</v>
      </c>
      <c r="J64" s="66"/>
      <c r="K64" s="66"/>
      <c r="L64" s="67" t="s">
        <v>229</v>
      </c>
      <c r="M64" s="68"/>
      <c r="N64" s="68"/>
      <c r="O64" s="68"/>
      <c r="P64" s="68"/>
      <c r="Q64" s="68"/>
    </row>
    <row r="65" spans="3:17" ht="26.25" customHeight="1">
      <c r="C65" s="60">
        <f t="shared" si="1"/>
        <v>59</v>
      </c>
      <c r="D65" s="78" t="s">
        <v>46</v>
      </c>
      <c r="E65" s="79" t="s">
        <v>238</v>
      </c>
      <c r="F65" s="78">
        <v>4</v>
      </c>
      <c r="G65" s="78">
        <v>1</v>
      </c>
      <c r="H65" s="78"/>
      <c r="I65" s="78">
        <f t="shared" si="2"/>
        <v>4</v>
      </c>
      <c r="J65" s="66"/>
      <c r="K65" s="66"/>
      <c r="L65" s="67" t="s">
        <v>229</v>
      </c>
      <c r="M65" s="68"/>
      <c r="N65" s="68"/>
      <c r="O65" s="68"/>
      <c r="P65" s="68"/>
      <c r="Q65" s="68"/>
    </row>
    <row r="66" spans="3:17" ht="26.25" customHeight="1">
      <c r="C66" s="60">
        <f t="shared" si="1"/>
        <v>60</v>
      </c>
      <c r="D66" s="78" t="s">
        <v>46</v>
      </c>
      <c r="E66" s="79" t="s">
        <v>182</v>
      </c>
      <c r="F66" s="78">
        <v>4</v>
      </c>
      <c r="G66" s="78">
        <v>1</v>
      </c>
      <c r="H66" s="78"/>
      <c r="I66" s="78">
        <f t="shared" si="2"/>
        <v>4</v>
      </c>
      <c r="J66" s="66"/>
      <c r="K66" s="66"/>
      <c r="L66" s="71" t="s">
        <v>94</v>
      </c>
      <c r="M66" s="68"/>
      <c r="N66" s="68"/>
      <c r="O66" s="68"/>
      <c r="P66" s="68"/>
      <c r="Q66" s="68"/>
    </row>
    <row r="67" spans="3:17" ht="26.25" customHeight="1">
      <c r="C67" s="60">
        <f t="shared" si="1"/>
        <v>61</v>
      </c>
      <c r="D67" s="78" t="s">
        <v>46</v>
      </c>
      <c r="E67" s="79" t="s">
        <v>239</v>
      </c>
      <c r="F67" s="78">
        <v>2</v>
      </c>
      <c r="G67" s="78">
        <v>1</v>
      </c>
      <c r="H67" s="78"/>
      <c r="I67" s="78">
        <f t="shared" si="2"/>
        <v>2</v>
      </c>
      <c r="J67" s="66"/>
      <c r="K67" s="66"/>
      <c r="L67" s="67" t="s">
        <v>236</v>
      </c>
      <c r="M67" s="68"/>
      <c r="N67" s="68"/>
      <c r="O67" s="68"/>
      <c r="P67" s="68"/>
      <c r="Q67" s="68"/>
    </row>
    <row r="68" spans="3:17" ht="26.25" customHeight="1">
      <c r="C68" s="60">
        <f t="shared" si="1"/>
        <v>62</v>
      </c>
      <c r="D68" s="78" t="s">
        <v>9</v>
      </c>
      <c r="E68" s="79" t="s">
        <v>240</v>
      </c>
      <c r="F68" s="78">
        <v>4</v>
      </c>
      <c r="G68" s="78">
        <v>2</v>
      </c>
      <c r="H68" s="78"/>
      <c r="I68" s="78">
        <f t="shared" si="2"/>
        <v>8</v>
      </c>
      <c r="J68" s="66"/>
      <c r="K68" s="66"/>
      <c r="L68" s="67" t="s">
        <v>241</v>
      </c>
      <c r="M68" s="67" t="s">
        <v>241</v>
      </c>
      <c r="N68" s="68"/>
      <c r="O68" s="68"/>
      <c r="P68" s="68"/>
      <c r="Q68" s="68"/>
    </row>
    <row r="69" spans="3:17" ht="26.25" customHeight="1">
      <c r="C69" s="60">
        <f t="shared" si="1"/>
        <v>63</v>
      </c>
      <c r="D69" s="78" t="s">
        <v>69</v>
      </c>
      <c r="E69" s="79" t="s">
        <v>242</v>
      </c>
      <c r="F69" s="78">
        <v>8</v>
      </c>
      <c r="G69" s="78">
        <v>1</v>
      </c>
      <c r="H69" s="78"/>
      <c r="I69" s="78">
        <f t="shared" si="2"/>
        <v>8</v>
      </c>
      <c r="J69" s="66"/>
      <c r="K69" s="66"/>
      <c r="L69" s="67" t="s">
        <v>227</v>
      </c>
      <c r="M69" s="68"/>
      <c r="N69" s="68"/>
      <c r="O69" s="68"/>
      <c r="P69" s="68"/>
      <c r="Q69" s="68"/>
    </row>
    <row r="70" spans="3:17" ht="26.25" customHeight="1">
      <c r="C70" s="60">
        <f t="shared" si="1"/>
        <v>64</v>
      </c>
      <c r="D70" s="78" t="s">
        <v>69</v>
      </c>
      <c r="E70" s="79" t="s">
        <v>243</v>
      </c>
      <c r="F70" s="78">
        <v>4</v>
      </c>
      <c r="G70" s="78">
        <v>1</v>
      </c>
      <c r="H70" s="78"/>
      <c r="I70" s="78">
        <f t="shared" si="2"/>
        <v>4</v>
      </c>
      <c r="J70" s="66"/>
      <c r="K70" s="66"/>
      <c r="L70" s="67" t="s">
        <v>227</v>
      </c>
      <c r="M70" s="68"/>
      <c r="N70" s="68"/>
      <c r="O70" s="68"/>
      <c r="P70" s="68"/>
      <c r="Q70" s="68"/>
    </row>
    <row r="71" spans="3:17" ht="26.25" customHeight="1">
      <c r="C71" s="60">
        <f t="shared" si="1"/>
        <v>65</v>
      </c>
      <c r="D71" s="78" t="s">
        <v>19</v>
      </c>
      <c r="E71" s="79" t="s">
        <v>244</v>
      </c>
      <c r="F71" s="78">
        <v>3</v>
      </c>
      <c r="G71" s="78">
        <v>1</v>
      </c>
      <c r="H71" s="78"/>
      <c r="I71" s="78">
        <f t="shared" si="2"/>
        <v>3</v>
      </c>
      <c r="J71" s="81"/>
      <c r="K71" s="66"/>
      <c r="L71" s="71" t="s">
        <v>94</v>
      </c>
      <c r="M71" s="68"/>
      <c r="N71" s="68"/>
      <c r="O71" s="68"/>
      <c r="P71" s="68"/>
      <c r="Q71" s="68"/>
    </row>
    <row r="72" spans="3:17" ht="26.25" customHeight="1">
      <c r="C72" s="60">
        <f t="shared" si="1"/>
        <v>66</v>
      </c>
      <c r="D72" s="78" t="s">
        <v>19</v>
      </c>
      <c r="E72" s="79" t="s">
        <v>245</v>
      </c>
      <c r="F72" s="78">
        <v>3</v>
      </c>
      <c r="G72" s="78">
        <v>1</v>
      </c>
      <c r="H72" s="78">
        <v>1</v>
      </c>
      <c r="I72" s="78">
        <f t="shared" si="2"/>
        <v>6</v>
      </c>
      <c r="J72" s="81"/>
      <c r="K72" s="66"/>
      <c r="L72" s="71" t="s">
        <v>94</v>
      </c>
      <c r="M72" s="71" t="s">
        <v>94</v>
      </c>
      <c r="N72" s="68"/>
      <c r="O72" s="68"/>
      <c r="P72" s="68"/>
      <c r="Q72" s="68"/>
    </row>
    <row r="73" spans="3:17" ht="26.25" customHeight="1">
      <c r="C73" s="60">
        <f t="shared" si="1"/>
        <v>67</v>
      </c>
      <c r="D73" s="78" t="s">
        <v>19</v>
      </c>
      <c r="E73" s="79" t="s">
        <v>246</v>
      </c>
      <c r="F73" s="78">
        <v>4</v>
      </c>
      <c r="G73" s="78">
        <v>1</v>
      </c>
      <c r="H73" s="78">
        <v>1</v>
      </c>
      <c r="I73" s="78">
        <f t="shared" si="2"/>
        <v>8</v>
      </c>
      <c r="J73" s="81"/>
      <c r="K73" s="66"/>
      <c r="L73" s="67" t="s">
        <v>227</v>
      </c>
      <c r="M73" s="67" t="s">
        <v>227</v>
      </c>
      <c r="N73" s="68"/>
      <c r="O73" s="68"/>
      <c r="P73" s="68"/>
      <c r="Q73" s="68"/>
    </row>
    <row r="74" spans="3:17" ht="26.25" customHeight="1">
      <c r="C74" s="60">
        <f t="shared" si="1"/>
        <v>68</v>
      </c>
      <c r="D74" s="78" t="s">
        <v>19</v>
      </c>
      <c r="E74" s="79" t="s">
        <v>247</v>
      </c>
      <c r="F74" s="78">
        <v>4</v>
      </c>
      <c r="G74" s="78">
        <v>1</v>
      </c>
      <c r="H74" s="78"/>
      <c r="I74" s="78">
        <f t="shared" si="2"/>
        <v>4</v>
      </c>
      <c r="J74" s="81"/>
      <c r="K74" s="66"/>
      <c r="L74" s="67" t="s">
        <v>248</v>
      </c>
      <c r="M74" s="68"/>
      <c r="N74" s="68"/>
      <c r="O74" s="68"/>
      <c r="P74" s="68"/>
      <c r="Q74" s="68"/>
    </row>
    <row r="75" spans="3:17" ht="26.25" customHeight="1">
      <c r="C75" s="60">
        <f t="shared" si="1"/>
        <v>69</v>
      </c>
      <c r="D75" s="78" t="s">
        <v>19</v>
      </c>
      <c r="E75" s="79" t="s">
        <v>249</v>
      </c>
      <c r="F75" s="78">
        <v>2</v>
      </c>
      <c r="G75" s="78">
        <v>1</v>
      </c>
      <c r="H75" s="78">
        <v>1</v>
      </c>
      <c r="I75" s="78">
        <f t="shared" si="2"/>
        <v>4</v>
      </c>
      <c r="J75" s="81"/>
      <c r="K75" s="66"/>
      <c r="L75" s="63" t="s">
        <v>250</v>
      </c>
      <c r="M75" s="67" t="s">
        <v>251</v>
      </c>
      <c r="N75" s="68"/>
      <c r="O75" s="68"/>
      <c r="P75" s="68"/>
      <c r="Q75" s="68"/>
    </row>
    <row r="76" spans="3:17" ht="26.25" customHeight="1">
      <c r="C76" s="60">
        <f t="shared" si="1"/>
        <v>70</v>
      </c>
      <c r="D76" s="82" t="s">
        <v>44</v>
      </c>
      <c r="E76" s="83" t="s">
        <v>252</v>
      </c>
      <c r="F76" s="82">
        <v>4</v>
      </c>
      <c r="G76" s="82">
        <v>4</v>
      </c>
      <c r="H76" s="82">
        <v>1</v>
      </c>
      <c r="I76" s="82">
        <v>20</v>
      </c>
      <c r="J76" s="81"/>
      <c r="K76" s="66"/>
      <c r="L76" s="84" t="s">
        <v>108</v>
      </c>
      <c r="M76" s="84" t="s">
        <v>108</v>
      </c>
      <c r="N76" s="84" t="s">
        <v>108</v>
      </c>
      <c r="O76" s="84" t="s">
        <v>108</v>
      </c>
      <c r="P76" s="84" t="s">
        <v>253</v>
      </c>
      <c r="Q76" s="84"/>
    </row>
    <row r="77" spans="3:17" ht="26.25" customHeight="1">
      <c r="C77" s="60">
        <f t="shared" si="1"/>
        <v>71</v>
      </c>
      <c r="D77" s="82" t="s">
        <v>254</v>
      </c>
      <c r="E77" s="83" t="s">
        <v>255</v>
      </c>
      <c r="F77" s="82">
        <v>3</v>
      </c>
      <c r="G77" s="82"/>
      <c r="H77" s="82">
        <v>1</v>
      </c>
      <c r="I77" s="82">
        <v>3</v>
      </c>
      <c r="J77" s="81"/>
      <c r="K77" s="66"/>
      <c r="L77" s="84" t="s">
        <v>256</v>
      </c>
      <c r="M77" s="84"/>
      <c r="N77" s="84"/>
      <c r="O77" s="84"/>
      <c r="P77" s="84"/>
      <c r="Q77" s="84"/>
    </row>
    <row r="78" spans="3:17" ht="26.25" customHeight="1">
      <c r="C78" s="60">
        <f t="shared" si="1"/>
        <v>72</v>
      </c>
      <c r="D78" s="82" t="s">
        <v>44</v>
      </c>
      <c r="E78" s="83" t="s">
        <v>257</v>
      </c>
      <c r="F78" s="82">
        <v>4</v>
      </c>
      <c r="G78" s="82">
        <v>1</v>
      </c>
      <c r="H78" s="82">
        <v>1</v>
      </c>
      <c r="I78" s="82">
        <v>8</v>
      </c>
      <c r="J78" s="81"/>
      <c r="K78" s="66"/>
      <c r="L78" s="84" t="s">
        <v>256</v>
      </c>
      <c r="M78" s="84" t="s">
        <v>256</v>
      </c>
      <c r="N78" s="84"/>
      <c r="O78" s="84"/>
      <c r="P78" s="84"/>
      <c r="Q78" s="84"/>
    </row>
    <row r="79" spans="3:17" ht="26.25" customHeight="1">
      <c r="C79" s="60">
        <f t="shared" si="1"/>
        <v>73</v>
      </c>
      <c r="D79" s="82" t="s">
        <v>44</v>
      </c>
      <c r="E79" s="83" t="s">
        <v>258</v>
      </c>
      <c r="F79" s="82">
        <v>7</v>
      </c>
      <c r="G79" s="82">
        <v>1</v>
      </c>
      <c r="H79" s="82"/>
      <c r="I79" s="82">
        <v>7</v>
      </c>
      <c r="J79" s="81"/>
      <c r="K79" s="66"/>
      <c r="L79" s="84" t="s">
        <v>256</v>
      </c>
      <c r="M79" s="84"/>
      <c r="N79" s="84"/>
      <c r="O79" s="84"/>
      <c r="P79" s="84"/>
      <c r="Q79" s="84"/>
    </row>
    <row r="80" spans="3:17" ht="26.25" customHeight="1">
      <c r="C80" s="60">
        <f t="shared" si="1"/>
        <v>74</v>
      </c>
      <c r="D80" s="82" t="s">
        <v>44</v>
      </c>
      <c r="E80" s="83" t="s">
        <v>51</v>
      </c>
      <c r="F80" s="82">
        <v>4</v>
      </c>
      <c r="G80" s="82">
        <v>3</v>
      </c>
      <c r="H80" s="82">
        <v>1</v>
      </c>
      <c r="I80" s="82">
        <v>16</v>
      </c>
      <c r="J80" s="81"/>
      <c r="K80" s="66"/>
      <c r="L80" s="84" t="s">
        <v>108</v>
      </c>
      <c r="M80" s="84" t="s">
        <v>108</v>
      </c>
      <c r="N80" s="84" t="s">
        <v>108</v>
      </c>
      <c r="O80" s="84" t="s">
        <v>253</v>
      </c>
      <c r="P80" s="84"/>
      <c r="Q80" s="84"/>
    </row>
    <row r="81" spans="3:17" ht="26.25" customHeight="1">
      <c r="C81" s="60">
        <f t="shared" si="1"/>
        <v>75</v>
      </c>
      <c r="D81" s="82" t="s">
        <v>44</v>
      </c>
      <c r="E81" s="83" t="s">
        <v>27</v>
      </c>
      <c r="F81" s="82">
        <v>5</v>
      </c>
      <c r="G81" s="82">
        <v>2</v>
      </c>
      <c r="H81" s="82"/>
      <c r="I81" s="82">
        <v>10</v>
      </c>
      <c r="J81" s="81"/>
      <c r="K81" s="66"/>
      <c r="L81" s="84" t="s">
        <v>259</v>
      </c>
      <c r="M81" s="84" t="s">
        <v>259</v>
      </c>
      <c r="N81" s="84"/>
      <c r="O81" s="84"/>
      <c r="P81" s="84"/>
      <c r="Q81" s="84"/>
    </row>
    <row r="82" spans="3:17" ht="26.25" customHeight="1">
      <c r="C82" s="60">
        <f t="shared" si="1"/>
        <v>76</v>
      </c>
      <c r="D82" s="82" t="s">
        <v>260</v>
      </c>
      <c r="E82" s="83" t="s">
        <v>261</v>
      </c>
      <c r="F82" s="82">
        <v>6</v>
      </c>
      <c r="G82" s="82"/>
      <c r="H82" s="82">
        <v>1</v>
      </c>
      <c r="I82" s="82">
        <v>6</v>
      </c>
      <c r="J82" s="81"/>
      <c r="K82" s="66"/>
      <c r="L82" s="84" t="s">
        <v>256</v>
      </c>
      <c r="M82" s="84"/>
      <c r="N82" s="84"/>
      <c r="O82" s="84"/>
      <c r="P82" s="84"/>
      <c r="Q82" s="84"/>
    </row>
    <row r="83" spans="3:17" ht="26.25" customHeight="1">
      <c r="C83" s="60">
        <f t="shared" si="1"/>
        <v>77</v>
      </c>
      <c r="D83" s="82" t="s">
        <v>262</v>
      </c>
      <c r="E83" s="83" t="s">
        <v>263</v>
      </c>
      <c r="F83" s="82">
        <v>5</v>
      </c>
      <c r="G83" s="82"/>
      <c r="H83" s="82">
        <v>1</v>
      </c>
      <c r="I83" s="82">
        <v>5</v>
      </c>
      <c r="J83" s="81"/>
      <c r="K83" s="66"/>
      <c r="L83" s="84" t="s">
        <v>256</v>
      </c>
      <c r="M83" s="84"/>
      <c r="N83" s="84"/>
      <c r="O83" s="84"/>
      <c r="P83" s="84"/>
      <c r="Q83" s="84"/>
    </row>
    <row r="84" spans="3:17" ht="26.25" customHeight="1">
      <c r="C84" s="60">
        <f t="shared" si="1"/>
        <v>78</v>
      </c>
      <c r="D84" s="82" t="s">
        <v>262</v>
      </c>
      <c r="E84" s="83" t="s">
        <v>182</v>
      </c>
      <c r="F84" s="82">
        <v>4</v>
      </c>
      <c r="G84" s="82"/>
      <c r="H84" s="82">
        <v>1</v>
      </c>
      <c r="I84" s="82">
        <v>4</v>
      </c>
      <c r="J84" s="81"/>
      <c r="K84" s="66"/>
      <c r="L84" s="84" t="s">
        <v>253</v>
      </c>
      <c r="M84" s="84"/>
      <c r="N84" s="84"/>
      <c r="O84" s="84"/>
      <c r="P84" s="84"/>
      <c r="Q84" s="84"/>
    </row>
    <row r="85" spans="3:17" ht="26.25" customHeight="1">
      <c r="C85" s="60">
        <f t="shared" si="1"/>
        <v>79</v>
      </c>
      <c r="D85" s="82" t="s">
        <v>44</v>
      </c>
      <c r="E85" s="83" t="s">
        <v>264</v>
      </c>
      <c r="F85" s="82">
        <v>7</v>
      </c>
      <c r="G85" s="82"/>
      <c r="H85" s="82">
        <v>1</v>
      </c>
      <c r="I85" s="82">
        <f t="shared" ref="I85:I119" si="3">F85*(G85+H85)</f>
        <v>7</v>
      </c>
      <c r="J85" s="81"/>
      <c r="K85" s="66"/>
      <c r="L85" s="71" t="s">
        <v>94</v>
      </c>
      <c r="M85" s="84"/>
      <c r="N85" s="84"/>
      <c r="O85" s="84"/>
      <c r="P85" s="84"/>
      <c r="Q85" s="84"/>
    </row>
    <row r="86" spans="3:17" ht="26.25" customHeight="1">
      <c r="C86" s="60">
        <f t="shared" si="1"/>
        <v>80</v>
      </c>
      <c r="D86" s="85" t="s">
        <v>6</v>
      </c>
      <c r="E86" s="86" t="s">
        <v>265</v>
      </c>
      <c r="F86" s="85">
        <v>5</v>
      </c>
      <c r="G86" s="85">
        <v>1</v>
      </c>
      <c r="H86" s="85"/>
      <c r="I86" s="85">
        <f t="shared" si="3"/>
        <v>5</v>
      </c>
      <c r="J86" s="81"/>
      <c r="K86" s="66"/>
      <c r="L86" s="67" t="s">
        <v>266</v>
      </c>
      <c r="M86" s="68"/>
      <c r="N86" s="68"/>
      <c r="O86" s="68"/>
      <c r="P86" s="68"/>
      <c r="Q86" s="68"/>
    </row>
    <row r="87" spans="3:17" ht="26.25" customHeight="1">
      <c r="C87" s="60">
        <f t="shared" si="1"/>
        <v>81</v>
      </c>
      <c r="D87" s="85" t="s">
        <v>6</v>
      </c>
      <c r="E87" s="86" t="s">
        <v>267</v>
      </c>
      <c r="F87" s="85">
        <v>4</v>
      </c>
      <c r="G87" s="85">
        <v>1</v>
      </c>
      <c r="H87" s="85"/>
      <c r="I87" s="85">
        <f t="shared" si="3"/>
        <v>4</v>
      </c>
      <c r="J87" s="81"/>
      <c r="K87" s="66"/>
      <c r="L87" s="67" t="s">
        <v>268</v>
      </c>
      <c r="M87" s="68"/>
      <c r="N87" s="68"/>
      <c r="O87" s="68"/>
      <c r="P87" s="68"/>
      <c r="Q87" s="68"/>
    </row>
    <row r="88" spans="3:17" ht="26.25" customHeight="1">
      <c r="C88" s="60">
        <f t="shared" si="1"/>
        <v>82</v>
      </c>
      <c r="D88" s="85" t="s">
        <v>6</v>
      </c>
      <c r="E88" s="86" t="s">
        <v>192</v>
      </c>
      <c r="F88" s="85">
        <v>4</v>
      </c>
      <c r="G88" s="85">
        <v>2</v>
      </c>
      <c r="H88" s="85"/>
      <c r="I88" s="85">
        <f t="shared" si="3"/>
        <v>8</v>
      </c>
      <c r="J88" s="81"/>
      <c r="K88" s="66"/>
      <c r="L88" s="71" t="s">
        <v>94</v>
      </c>
      <c r="M88" s="71" t="s">
        <v>94</v>
      </c>
      <c r="N88" s="68"/>
      <c r="O88" s="68"/>
      <c r="P88" s="68"/>
      <c r="Q88" s="68"/>
    </row>
    <row r="89" spans="3:17" ht="26.25" customHeight="1">
      <c r="C89" s="60">
        <f t="shared" si="1"/>
        <v>83</v>
      </c>
      <c r="D89" s="87" t="s">
        <v>6</v>
      </c>
      <c r="E89" s="88" t="s">
        <v>269</v>
      </c>
      <c r="F89" s="87">
        <v>2</v>
      </c>
      <c r="G89" s="87">
        <v>3</v>
      </c>
      <c r="H89" s="87"/>
      <c r="I89" s="87">
        <f t="shared" si="3"/>
        <v>6</v>
      </c>
      <c r="J89" s="81"/>
      <c r="K89" s="66"/>
      <c r="L89" s="67" t="s">
        <v>270</v>
      </c>
      <c r="M89" s="71" t="s">
        <v>94</v>
      </c>
      <c r="N89" s="71" t="s">
        <v>94</v>
      </c>
      <c r="O89" s="68"/>
      <c r="P89" s="68"/>
      <c r="Q89" s="68"/>
    </row>
    <row r="90" spans="3:17" ht="26.25" customHeight="1">
      <c r="C90" s="60">
        <f t="shared" si="1"/>
        <v>84</v>
      </c>
      <c r="D90" s="85" t="s">
        <v>6</v>
      </c>
      <c r="E90" s="86" t="s">
        <v>271</v>
      </c>
      <c r="F90" s="85">
        <v>4</v>
      </c>
      <c r="G90" s="85">
        <v>1</v>
      </c>
      <c r="H90" s="85"/>
      <c r="I90" s="85">
        <f t="shared" si="3"/>
        <v>4</v>
      </c>
      <c r="J90" s="81"/>
      <c r="K90" s="66"/>
      <c r="L90" s="67" t="s">
        <v>268</v>
      </c>
      <c r="M90" s="68"/>
      <c r="N90" s="68"/>
      <c r="O90" s="68"/>
      <c r="P90" s="68"/>
      <c r="Q90" s="68"/>
    </row>
    <row r="91" spans="3:17" ht="26.25" customHeight="1">
      <c r="C91" s="60">
        <f t="shared" si="1"/>
        <v>85</v>
      </c>
      <c r="D91" s="85" t="s">
        <v>6</v>
      </c>
      <c r="E91" s="86" t="s">
        <v>272</v>
      </c>
      <c r="F91" s="85">
        <v>6</v>
      </c>
      <c r="G91" s="85"/>
      <c r="H91" s="85">
        <v>1</v>
      </c>
      <c r="I91" s="85">
        <f t="shared" si="3"/>
        <v>6</v>
      </c>
      <c r="J91" s="81"/>
      <c r="K91" s="66"/>
      <c r="L91" s="71" t="s">
        <v>94</v>
      </c>
      <c r="M91" s="68"/>
      <c r="N91" s="68"/>
      <c r="O91" s="68"/>
      <c r="P91" s="68"/>
      <c r="Q91" s="68"/>
    </row>
    <row r="92" spans="3:17" ht="26.25" customHeight="1">
      <c r="C92" s="60">
        <f t="shared" si="1"/>
        <v>86</v>
      </c>
      <c r="D92" s="89" t="s">
        <v>6</v>
      </c>
      <c r="E92" s="90" t="s">
        <v>205</v>
      </c>
      <c r="F92" s="89">
        <v>3</v>
      </c>
      <c r="G92" s="89"/>
      <c r="H92" s="89">
        <v>3</v>
      </c>
      <c r="I92" s="89">
        <f t="shared" si="3"/>
        <v>9</v>
      </c>
      <c r="J92" s="81"/>
      <c r="K92" s="66"/>
      <c r="L92" s="71" t="s">
        <v>94</v>
      </c>
      <c r="M92" s="71" t="s">
        <v>94</v>
      </c>
      <c r="N92" s="71" t="s">
        <v>94</v>
      </c>
      <c r="O92" s="68"/>
      <c r="P92" s="68"/>
      <c r="Q92" s="68"/>
    </row>
    <row r="93" spans="3:17" ht="26.25" customHeight="1">
      <c r="C93" s="60">
        <f t="shared" si="1"/>
        <v>87</v>
      </c>
      <c r="D93" s="91" t="s">
        <v>55</v>
      </c>
      <c r="E93" s="92" t="s">
        <v>273</v>
      </c>
      <c r="F93" s="91">
        <v>5</v>
      </c>
      <c r="G93" s="91">
        <v>3</v>
      </c>
      <c r="H93" s="91"/>
      <c r="I93" s="91">
        <f t="shared" si="3"/>
        <v>15</v>
      </c>
      <c r="J93" s="81"/>
      <c r="K93" s="66"/>
      <c r="L93" s="67" t="s">
        <v>274</v>
      </c>
      <c r="M93" s="67" t="s">
        <v>274</v>
      </c>
      <c r="N93" s="67" t="s">
        <v>274</v>
      </c>
      <c r="O93" s="68"/>
      <c r="P93" s="68"/>
      <c r="Q93" s="68"/>
    </row>
    <row r="94" spans="3:17" ht="26.25" customHeight="1">
      <c r="C94" s="60">
        <f t="shared" si="1"/>
        <v>88</v>
      </c>
      <c r="D94" s="91" t="s">
        <v>55</v>
      </c>
      <c r="E94" s="92" t="s">
        <v>215</v>
      </c>
      <c r="F94" s="91">
        <v>4</v>
      </c>
      <c r="G94" s="91">
        <v>2</v>
      </c>
      <c r="H94" s="91"/>
      <c r="I94" s="91">
        <f t="shared" si="3"/>
        <v>8</v>
      </c>
      <c r="J94" s="81"/>
      <c r="K94" s="66"/>
      <c r="L94" s="67" t="s">
        <v>93</v>
      </c>
      <c r="M94" s="67" t="s">
        <v>93</v>
      </c>
      <c r="N94" s="68"/>
      <c r="O94" s="68"/>
      <c r="P94" s="68"/>
      <c r="Q94" s="68"/>
    </row>
    <row r="95" spans="3:17" ht="26.25" customHeight="1">
      <c r="C95" s="60">
        <f t="shared" si="1"/>
        <v>89</v>
      </c>
      <c r="D95" s="91" t="s">
        <v>55</v>
      </c>
      <c r="E95" s="92" t="s">
        <v>22</v>
      </c>
      <c r="F95" s="91">
        <v>3</v>
      </c>
      <c r="G95" s="91">
        <v>2</v>
      </c>
      <c r="H95" s="91"/>
      <c r="I95" s="91">
        <f t="shared" si="3"/>
        <v>6</v>
      </c>
      <c r="J95" s="81"/>
      <c r="K95" s="66"/>
      <c r="L95" s="93" t="s">
        <v>92</v>
      </c>
      <c r="M95" s="93" t="s">
        <v>92</v>
      </c>
      <c r="N95" s="68"/>
      <c r="O95" s="68"/>
      <c r="P95" s="68"/>
      <c r="Q95" s="68"/>
    </row>
    <row r="96" spans="3:17" ht="26.25" customHeight="1">
      <c r="C96" s="60">
        <f t="shared" si="1"/>
        <v>90</v>
      </c>
      <c r="D96" s="91" t="s">
        <v>55</v>
      </c>
      <c r="E96" s="92" t="s">
        <v>275</v>
      </c>
      <c r="F96" s="91">
        <v>4</v>
      </c>
      <c r="G96" s="91">
        <v>1</v>
      </c>
      <c r="H96" s="91"/>
      <c r="I96" s="91">
        <f t="shared" si="3"/>
        <v>4</v>
      </c>
      <c r="J96" s="81"/>
      <c r="K96" s="66"/>
      <c r="L96" s="71" t="s">
        <v>94</v>
      </c>
      <c r="M96" s="68"/>
      <c r="N96" s="68"/>
      <c r="O96" s="68"/>
      <c r="P96" s="68"/>
      <c r="Q96" s="68"/>
    </row>
    <row r="97" spans="3:17" ht="26.25" customHeight="1">
      <c r="C97" s="60">
        <f t="shared" si="1"/>
        <v>91</v>
      </c>
      <c r="D97" s="91" t="s">
        <v>55</v>
      </c>
      <c r="E97" s="92" t="s">
        <v>276</v>
      </c>
      <c r="F97" s="91">
        <v>3</v>
      </c>
      <c r="G97" s="91">
        <v>1</v>
      </c>
      <c r="H97" s="91"/>
      <c r="I97" s="91">
        <f t="shared" si="3"/>
        <v>3</v>
      </c>
      <c r="J97" s="81"/>
      <c r="K97" s="66"/>
      <c r="L97" s="67" t="s">
        <v>277</v>
      </c>
      <c r="M97" s="68"/>
      <c r="N97" s="68"/>
      <c r="O97" s="68"/>
      <c r="P97" s="68"/>
      <c r="Q97" s="68"/>
    </row>
    <row r="98" spans="3:17" ht="26.25" customHeight="1">
      <c r="C98" s="60">
        <f t="shared" si="1"/>
        <v>92</v>
      </c>
      <c r="D98" s="91" t="s">
        <v>55</v>
      </c>
      <c r="E98" s="92" t="s">
        <v>278</v>
      </c>
      <c r="F98" s="91">
        <v>3</v>
      </c>
      <c r="G98" s="91">
        <v>1</v>
      </c>
      <c r="H98" s="91"/>
      <c r="I98" s="91">
        <f t="shared" si="3"/>
        <v>3</v>
      </c>
      <c r="J98" s="81"/>
      <c r="K98" s="66"/>
      <c r="L98" s="67" t="s">
        <v>279</v>
      </c>
      <c r="M98" s="68"/>
      <c r="N98" s="68"/>
      <c r="O98" s="68"/>
      <c r="P98" s="68"/>
      <c r="Q98" s="68"/>
    </row>
    <row r="99" spans="3:17" ht="26.25" customHeight="1">
      <c r="C99" s="60">
        <f t="shared" si="1"/>
        <v>93</v>
      </c>
      <c r="D99" s="91" t="s">
        <v>55</v>
      </c>
      <c r="E99" s="92" t="s">
        <v>280</v>
      </c>
      <c r="F99" s="91">
        <v>2</v>
      </c>
      <c r="G99" s="91">
        <v>1</v>
      </c>
      <c r="H99" s="91"/>
      <c r="I99" s="91">
        <f t="shared" si="3"/>
        <v>2</v>
      </c>
      <c r="J99" s="81"/>
      <c r="K99" s="66"/>
      <c r="L99" s="67" t="s">
        <v>107</v>
      </c>
      <c r="M99" s="68"/>
      <c r="N99" s="68"/>
      <c r="O99" s="68"/>
      <c r="P99" s="68"/>
      <c r="Q99" s="68"/>
    </row>
    <row r="100" spans="3:17" ht="26.25" customHeight="1">
      <c r="C100" s="60">
        <f t="shared" si="1"/>
        <v>94</v>
      </c>
      <c r="D100" s="91" t="s">
        <v>63</v>
      </c>
      <c r="E100" s="92" t="s">
        <v>281</v>
      </c>
      <c r="F100" s="91">
        <v>4</v>
      </c>
      <c r="G100" s="91">
        <v>1</v>
      </c>
      <c r="H100" s="91"/>
      <c r="I100" s="91">
        <f t="shared" si="3"/>
        <v>4</v>
      </c>
      <c r="J100" s="81"/>
      <c r="K100" s="66"/>
      <c r="L100" s="67" t="s">
        <v>282</v>
      </c>
      <c r="M100" s="68"/>
      <c r="N100" s="68"/>
      <c r="O100" s="68"/>
      <c r="P100" s="68"/>
      <c r="Q100" s="68"/>
    </row>
    <row r="101" spans="3:17" ht="26.25" customHeight="1">
      <c r="C101" s="60">
        <f t="shared" si="1"/>
        <v>95</v>
      </c>
      <c r="D101" s="91" t="s">
        <v>63</v>
      </c>
      <c r="E101" s="92" t="s">
        <v>283</v>
      </c>
      <c r="F101" s="91">
        <v>5</v>
      </c>
      <c r="G101" s="91">
        <v>1</v>
      </c>
      <c r="H101" s="91"/>
      <c r="I101" s="91">
        <f t="shared" si="3"/>
        <v>5</v>
      </c>
      <c r="J101" s="81"/>
      <c r="K101" s="66"/>
      <c r="L101" s="67" t="s">
        <v>284</v>
      </c>
      <c r="M101" s="68"/>
      <c r="N101" s="68"/>
      <c r="O101" s="68"/>
      <c r="P101" s="68"/>
      <c r="Q101" s="68"/>
    </row>
    <row r="102" spans="3:17" ht="26.25" customHeight="1">
      <c r="C102" s="60">
        <f t="shared" si="1"/>
        <v>96</v>
      </c>
      <c r="D102" s="91" t="s">
        <v>58</v>
      </c>
      <c r="E102" s="92" t="s">
        <v>76</v>
      </c>
      <c r="F102" s="91">
        <v>4</v>
      </c>
      <c r="G102" s="91">
        <v>1</v>
      </c>
      <c r="H102" s="91"/>
      <c r="I102" s="91">
        <f t="shared" si="3"/>
        <v>4</v>
      </c>
      <c r="J102" s="81"/>
      <c r="K102" s="66"/>
      <c r="L102" s="67" t="s">
        <v>93</v>
      </c>
      <c r="M102" s="68"/>
      <c r="N102" s="68"/>
      <c r="O102" s="68"/>
      <c r="P102" s="68"/>
      <c r="Q102" s="68"/>
    </row>
    <row r="103" spans="3:17" ht="26.25" customHeight="1">
      <c r="C103" s="60">
        <f t="shared" si="1"/>
        <v>97</v>
      </c>
      <c r="D103" s="91" t="s">
        <v>58</v>
      </c>
      <c r="E103" s="92" t="s">
        <v>285</v>
      </c>
      <c r="F103" s="91">
        <v>3</v>
      </c>
      <c r="G103" s="91">
        <v>1</v>
      </c>
      <c r="H103" s="91"/>
      <c r="I103" s="91">
        <f t="shared" si="3"/>
        <v>3</v>
      </c>
      <c r="J103" s="81"/>
      <c r="K103" s="66"/>
      <c r="L103" s="67" t="s">
        <v>93</v>
      </c>
      <c r="M103" s="68"/>
      <c r="N103" s="68"/>
      <c r="O103" s="68"/>
      <c r="P103" s="68"/>
      <c r="Q103" s="68"/>
    </row>
    <row r="104" spans="3:17" ht="26.25" customHeight="1">
      <c r="C104" s="60">
        <f t="shared" si="1"/>
        <v>98</v>
      </c>
      <c r="D104" s="91" t="s">
        <v>58</v>
      </c>
      <c r="E104" s="92" t="s">
        <v>12</v>
      </c>
      <c r="F104" s="91">
        <v>3</v>
      </c>
      <c r="G104" s="91">
        <v>1</v>
      </c>
      <c r="H104" s="91"/>
      <c r="I104" s="91">
        <f t="shared" si="3"/>
        <v>3</v>
      </c>
      <c r="J104" s="81"/>
      <c r="K104" s="66"/>
      <c r="L104" s="67" t="s">
        <v>286</v>
      </c>
      <c r="M104" s="68"/>
      <c r="N104" s="68"/>
      <c r="O104" s="68"/>
      <c r="P104" s="68"/>
      <c r="Q104" s="68"/>
    </row>
    <row r="105" spans="3:17" ht="26.25" customHeight="1">
      <c r="C105" s="60">
        <f t="shared" si="1"/>
        <v>99</v>
      </c>
      <c r="D105" s="91" t="s">
        <v>58</v>
      </c>
      <c r="E105" s="92" t="s">
        <v>287</v>
      </c>
      <c r="F105" s="91">
        <v>5</v>
      </c>
      <c r="G105" s="91">
        <v>1</v>
      </c>
      <c r="H105" s="91"/>
      <c r="I105" s="91">
        <f t="shared" si="3"/>
        <v>5</v>
      </c>
      <c r="J105" s="81"/>
      <c r="K105" s="66"/>
      <c r="L105" s="71" t="s">
        <v>94</v>
      </c>
      <c r="M105" s="68"/>
      <c r="N105" s="68"/>
      <c r="O105" s="68"/>
      <c r="P105" s="68"/>
      <c r="Q105" s="68"/>
    </row>
    <row r="106" spans="3:17" ht="26.25" customHeight="1">
      <c r="C106" s="60">
        <f t="shared" si="1"/>
        <v>100</v>
      </c>
      <c r="D106" s="91" t="s">
        <v>58</v>
      </c>
      <c r="E106" s="92" t="s">
        <v>288</v>
      </c>
      <c r="F106" s="91">
        <v>2</v>
      </c>
      <c r="G106" s="91">
        <v>1</v>
      </c>
      <c r="H106" s="91"/>
      <c r="I106" s="91">
        <f t="shared" si="3"/>
        <v>2</v>
      </c>
      <c r="J106" s="81"/>
      <c r="K106" s="66"/>
      <c r="L106" s="67" t="s">
        <v>107</v>
      </c>
      <c r="M106" s="68"/>
      <c r="N106" s="68"/>
      <c r="O106" s="68"/>
      <c r="P106" s="68"/>
      <c r="Q106" s="68"/>
    </row>
    <row r="107" spans="3:17" ht="26.25" customHeight="1">
      <c r="C107" s="60">
        <f t="shared" si="1"/>
        <v>101</v>
      </c>
      <c r="D107" s="91" t="s">
        <v>58</v>
      </c>
      <c r="E107" s="92" t="s">
        <v>239</v>
      </c>
      <c r="F107" s="91">
        <v>2</v>
      </c>
      <c r="G107" s="91">
        <v>1</v>
      </c>
      <c r="H107" s="91"/>
      <c r="I107" s="91">
        <f t="shared" si="3"/>
        <v>2</v>
      </c>
      <c r="J107" s="81"/>
      <c r="K107" s="66"/>
      <c r="L107" s="67" t="s">
        <v>107</v>
      </c>
      <c r="M107" s="68"/>
      <c r="N107" s="68"/>
      <c r="O107" s="68"/>
      <c r="P107" s="68"/>
      <c r="Q107" s="68"/>
    </row>
    <row r="108" spans="3:17" ht="26.25" customHeight="1">
      <c r="C108" s="60">
        <f t="shared" si="1"/>
        <v>102</v>
      </c>
      <c r="D108" s="94" t="s">
        <v>20</v>
      </c>
      <c r="E108" s="95" t="s">
        <v>289</v>
      </c>
      <c r="F108" s="94">
        <v>6</v>
      </c>
      <c r="G108" s="94"/>
      <c r="H108" s="94">
        <v>4</v>
      </c>
      <c r="I108" s="94">
        <f t="shared" si="3"/>
        <v>24</v>
      </c>
      <c r="J108" s="81"/>
      <c r="K108" s="66"/>
      <c r="L108" s="67" t="s">
        <v>290</v>
      </c>
      <c r="M108" s="67" t="s">
        <v>290</v>
      </c>
      <c r="N108" s="67" t="s">
        <v>290</v>
      </c>
      <c r="O108" s="67" t="s">
        <v>97</v>
      </c>
      <c r="P108" s="68"/>
      <c r="Q108" s="68"/>
    </row>
    <row r="109" spans="3:17" ht="26.25" customHeight="1">
      <c r="C109" s="60">
        <f t="shared" si="1"/>
        <v>103</v>
      </c>
      <c r="D109" s="94" t="s">
        <v>20</v>
      </c>
      <c r="E109" s="95" t="s">
        <v>291</v>
      </c>
      <c r="F109" s="94">
        <v>6</v>
      </c>
      <c r="G109" s="94"/>
      <c r="H109" s="94">
        <v>4</v>
      </c>
      <c r="I109" s="94">
        <f t="shared" si="3"/>
        <v>24</v>
      </c>
      <c r="J109" s="81"/>
      <c r="K109" s="66"/>
      <c r="L109" s="67" t="s">
        <v>292</v>
      </c>
      <c r="M109" s="67" t="s">
        <v>292</v>
      </c>
      <c r="N109" s="67" t="s">
        <v>293</v>
      </c>
      <c r="O109" s="67" t="s">
        <v>293</v>
      </c>
      <c r="P109" s="68"/>
      <c r="Q109" s="68"/>
    </row>
    <row r="110" spans="3:17" ht="26.25" customHeight="1">
      <c r="C110" s="60">
        <f t="shared" si="1"/>
        <v>104</v>
      </c>
      <c r="D110" s="94" t="s">
        <v>20</v>
      </c>
      <c r="E110" s="95" t="s">
        <v>192</v>
      </c>
      <c r="F110" s="94">
        <v>4</v>
      </c>
      <c r="G110" s="94"/>
      <c r="H110" s="94">
        <v>2</v>
      </c>
      <c r="I110" s="94">
        <f t="shared" si="3"/>
        <v>8</v>
      </c>
      <c r="J110" s="81"/>
      <c r="K110" s="66"/>
      <c r="L110" s="67" t="s">
        <v>294</v>
      </c>
      <c r="M110" s="71" t="s">
        <v>94</v>
      </c>
      <c r="N110" s="68"/>
      <c r="O110" s="68"/>
      <c r="P110" s="68"/>
      <c r="Q110" s="68"/>
    </row>
    <row r="111" spans="3:17" ht="26.25" customHeight="1">
      <c r="C111" s="60">
        <f t="shared" si="1"/>
        <v>105</v>
      </c>
      <c r="D111" s="94" t="s">
        <v>20</v>
      </c>
      <c r="E111" s="95" t="s">
        <v>273</v>
      </c>
      <c r="F111" s="94">
        <v>5</v>
      </c>
      <c r="G111" s="94"/>
      <c r="H111" s="94">
        <v>3</v>
      </c>
      <c r="I111" s="94">
        <f t="shared" si="3"/>
        <v>15</v>
      </c>
      <c r="J111" s="81"/>
      <c r="K111" s="66"/>
      <c r="L111" s="67" t="s">
        <v>295</v>
      </c>
      <c r="M111" s="67" t="s">
        <v>296</v>
      </c>
      <c r="N111" s="67" t="s">
        <v>296</v>
      </c>
      <c r="O111" s="68"/>
      <c r="P111" s="68"/>
      <c r="Q111" s="68"/>
    </row>
    <row r="112" spans="3:17" ht="26.25" customHeight="1">
      <c r="C112" s="60">
        <f t="shared" si="1"/>
        <v>106</v>
      </c>
      <c r="D112" s="94" t="s">
        <v>20</v>
      </c>
      <c r="E112" s="95" t="s">
        <v>215</v>
      </c>
      <c r="F112" s="94">
        <v>4</v>
      </c>
      <c r="G112" s="94"/>
      <c r="H112" s="94">
        <v>3</v>
      </c>
      <c r="I112" s="94">
        <f t="shared" si="3"/>
        <v>12</v>
      </c>
      <c r="J112" s="81"/>
      <c r="K112" s="66"/>
      <c r="L112" s="67" t="s">
        <v>93</v>
      </c>
      <c r="M112" s="67" t="s">
        <v>93</v>
      </c>
      <c r="N112" s="67" t="s">
        <v>93</v>
      </c>
      <c r="O112" s="68"/>
      <c r="P112" s="68"/>
      <c r="Q112" s="68"/>
    </row>
    <row r="113" spans="3:17" ht="26.25" customHeight="1">
      <c r="C113" s="60">
        <f t="shared" si="1"/>
        <v>107</v>
      </c>
      <c r="D113" s="94" t="s">
        <v>20</v>
      </c>
      <c r="E113" s="95" t="s">
        <v>297</v>
      </c>
      <c r="F113" s="94">
        <v>4</v>
      </c>
      <c r="G113" s="94"/>
      <c r="H113" s="94">
        <v>3</v>
      </c>
      <c r="I113" s="94">
        <f t="shared" si="3"/>
        <v>12</v>
      </c>
      <c r="J113" s="81"/>
      <c r="K113" s="66"/>
      <c r="L113" s="67" t="s">
        <v>298</v>
      </c>
      <c r="M113" s="67" t="s">
        <v>298</v>
      </c>
      <c r="N113" s="67" t="s">
        <v>298</v>
      </c>
      <c r="O113" s="68"/>
      <c r="P113" s="68"/>
      <c r="Q113" s="68"/>
    </row>
    <row r="114" spans="3:17" ht="26.25" customHeight="1">
      <c r="C114" s="60">
        <f t="shared" si="1"/>
        <v>108</v>
      </c>
      <c r="D114" s="94" t="s">
        <v>20</v>
      </c>
      <c r="E114" s="95" t="s">
        <v>14</v>
      </c>
      <c r="F114" s="94">
        <v>2</v>
      </c>
      <c r="G114" s="94"/>
      <c r="H114" s="94">
        <v>2</v>
      </c>
      <c r="I114" s="94">
        <f t="shared" si="3"/>
        <v>4</v>
      </c>
      <c r="J114" s="81"/>
      <c r="K114" s="66"/>
      <c r="L114" s="67" t="s">
        <v>95</v>
      </c>
      <c r="M114" s="67" t="s">
        <v>95</v>
      </c>
      <c r="N114" s="68"/>
      <c r="O114" s="68"/>
      <c r="P114" s="68"/>
      <c r="Q114" s="68"/>
    </row>
    <row r="115" spans="3:17" ht="26.25" customHeight="1">
      <c r="C115" s="60">
        <f t="shared" si="1"/>
        <v>109</v>
      </c>
      <c r="D115" s="94" t="s">
        <v>20</v>
      </c>
      <c r="E115" s="95" t="s">
        <v>232</v>
      </c>
      <c r="F115" s="94">
        <v>4</v>
      </c>
      <c r="G115" s="94"/>
      <c r="H115" s="94">
        <v>2</v>
      </c>
      <c r="I115" s="94">
        <f t="shared" si="3"/>
        <v>8</v>
      </c>
      <c r="J115" s="81"/>
      <c r="K115" s="66"/>
      <c r="L115" s="67" t="s">
        <v>299</v>
      </c>
      <c r="M115" s="67" t="s">
        <v>299</v>
      </c>
      <c r="N115" s="68"/>
      <c r="O115" s="68"/>
      <c r="P115" s="68"/>
      <c r="Q115" s="68"/>
    </row>
    <row r="116" spans="3:17" ht="26.25" customHeight="1">
      <c r="C116" s="60">
        <f t="shared" si="1"/>
        <v>110</v>
      </c>
      <c r="D116" s="94" t="s">
        <v>75</v>
      </c>
      <c r="E116" s="95" t="s">
        <v>300</v>
      </c>
      <c r="F116" s="94">
        <v>6</v>
      </c>
      <c r="G116" s="94"/>
      <c r="H116" s="94">
        <v>2</v>
      </c>
      <c r="I116" s="94">
        <f t="shared" si="3"/>
        <v>12</v>
      </c>
      <c r="J116" s="81"/>
      <c r="K116" s="66"/>
      <c r="L116" s="67" t="s">
        <v>97</v>
      </c>
      <c r="M116" s="67" t="s">
        <v>97</v>
      </c>
      <c r="N116" s="68"/>
      <c r="O116" s="68"/>
      <c r="P116" s="68"/>
      <c r="Q116" s="68"/>
    </row>
    <row r="117" spans="3:17" ht="26.25" customHeight="1">
      <c r="C117" s="60">
        <f t="shared" si="1"/>
        <v>111</v>
      </c>
      <c r="D117" s="94" t="s">
        <v>75</v>
      </c>
      <c r="E117" s="95" t="s">
        <v>301</v>
      </c>
      <c r="F117" s="94">
        <v>4</v>
      </c>
      <c r="G117" s="94"/>
      <c r="H117" s="94">
        <v>2</v>
      </c>
      <c r="I117" s="94">
        <f t="shared" si="3"/>
        <v>8</v>
      </c>
      <c r="J117" s="81"/>
      <c r="K117" s="66"/>
      <c r="L117" s="67" t="s">
        <v>298</v>
      </c>
      <c r="M117" s="67" t="s">
        <v>298</v>
      </c>
      <c r="N117" s="68"/>
      <c r="O117" s="68"/>
      <c r="P117" s="68"/>
      <c r="Q117" s="68"/>
    </row>
    <row r="118" spans="3:17" ht="26.25" customHeight="1">
      <c r="C118" s="60">
        <f t="shared" si="1"/>
        <v>112</v>
      </c>
      <c r="D118" s="94" t="s">
        <v>75</v>
      </c>
      <c r="E118" s="95" t="s">
        <v>302</v>
      </c>
      <c r="F118" s="94">
        <v>7</v>
      </c>
      <c r="G118" s="94"/>
      <c r="H118" s="94">
        <v>2</v>
      </c>
      <c r="I118" s="94">
        <f t="shared" si="3"/>
        <v>14</v>
      </c>
      <c r="J118" s="81"/>
      <c r="K118" s="66"/>
      <c r="L118" s="67" t="s">
        <v>96</v>
      </c>
      <c r="M118" s="67" t="s">
        <v>96</v>
      </c>
      <c r="N118" s="68"/>
      <c r="O118" s="68"/>
      <c r="P118" s="68"/>
      <c r="Q118" s="68"/>
    </row>
    <row r="119" spans="3:17" ht="26.25" customHeight="1">
      <c r="C119" s="60">
        <f t="shared" si="1"/>
        <v>113</v>
      </c>
      <c r="D119" s="94" t="s">
        <v>75</v>
      </c>
      <c r="E119" s="95" t="s">
        <v>303</v>
      </c>
      <c r="F119" s="94">
        <v>4</v>
      </c>
      <c r="G119" s="94"/>
      <c r="H119" s="94">
        <v>2</v>
      </c>
      <c r="I119" s="94">
        <f t="shared" si="3"/>
        <v>8</v>
      </c>
      <c r="J119" s="81"/>
      <c r="K119" s="66"/>
      <c r="L119" s="67" t="s">
        <v>96</v>
      </c>
      <c r="M119" s="67" t="s">
        <v>96</v>
      </c>
      <c r="N119" s="68"/>
      <c r="O119" s="68"/>
      <c r="P119" s="68"/>
      <c r="Q119" s="68"/>
    </row>
    <row r="120" spans="3:17" ht="26.25" customHeight="1">
      <c r="C120" s="60">
        <f t="shared" si="1"/>
        <v>114</v>
      </c>
      <c r="D120" s="91" t="s">
        <v>7</v>
      </c>
      <c r="E120" s="96" t="s">
        <v>16</v>
      </c>
      <c r="F120" s="91">
        <v>5</v>
      </c>
      <c r="G120" s="91"/>
      <c r="H120" s="91">
        <v>1</v>
      </c>
      <c r="I120" s="91">
        <v>5</v>
      </c>
      <c r="J120" s="81"/>
      <c r="K120" s="66"/>
      <c r="L120" s="67" t="s">
        <v>304</v>
      </c>
      <c r="M120" s="68"/>
      <c r="N120" s="68"/>
      <c r="O120" s="68"/>
      <c r="P120" s="68"/>
      <c r="Q120" s="68"/>
    </row>
    <row r="121" spans="3:17" ht="26.25" customHeight="1">
      <c r="C121" s="60">
        <f t="shared" si="1"/>
        <v>115</v>
      </c>
      <c r="D121" s="91" t="s">
        <v>7</v>
      </c>
      <c r="E121" s="96" t="s">
        <v>10</v>
      </c>
      <c r="F121" s="91">
        <v>3</v>
      </c>
      <c r="G121" s="91"/>
      <c r="H121" s="91">
        <v>1</v>
      </c>
      <c r="I121" s="91">
        <v>3</v>
      </c>
      <c r="J121" s="81"/>
      <c r="K121" s="66"/>
      <c r="L121" s="67" t="s">
        <v>305</v>
      </c>
      <c r="M121" s="68"/>
      <c r="N121" s="68"/>
      <c r="O121" s="68"/>
      <c r="P121" s="68"/>
      <c r="Q121" s="68"/>
    </row>
    <row r="122" spans="3:17" ht="26.25" customHeight="1">
      <c r="C122" s="60">
        <f t="shared" si="1"/>
        <v>116</v>
      </c>
      <c r="D122" s="91" t="s">
        <v>7</v>
      </c>
      <c r="E122" s="96" t="s">
        <v>306</v>
      </c>
      <c r="F122" s="91">
        <v>4</v>
      </c>
      <c r="G122" s="91"/>
      <c r="H122" s="91">
        <v>1</v>
      </c>
      <c r="I122" s="91">
        <v>4</v>
      </c>
      <c r="J122" s="81"/>
      <c r="K122" s="66"/>
      <c r="L122" s="67" t="s">
        <v>305</v>
      </c>
      <c r="M122" s="68"/>
      <c r="N122" s="68"/>
      <c r="O122" s="68"/>
      <c r="P122" s="68"/>
      <c r="Q122" s="68"/>
    </row>
    <row r="123" spans="3:17" ht="26.25" customHeight="1">
      <c r="C123" s="60">
        <f t="shared" si="1"/>
        <v>117</v>
      </c>
      <c r="D123" s="91" t="s">
        <v>7</v>
      </c>
      <c r="E123" s="96" t="s">
        <v>307</v>
      </c>
      <c r="F123" s="91">
        <v>3</v>
      </c>
      <c r="G123" s="91">
        <v>1</v>
      </c>
      <c r="H123" s="91">
        <v>1</v>
      </c>
      <c r="I123" s="91">
        <v>6</v>
      </c>
      <c r="J123" s="81"/>
      <c r="K123" s="66"/>
      <c r="L123" s="67" t="s">
        <v>305</v>
      </c>
      <c r="M123" s="67" t="s">
        <v>305</v>
      </c>
      <c r="N123" s="68"/>
      <c r="O123" s="68"/>
      <c r="P123" s="68"/>
      <c r="Q123" s="68"/>
    </row>
    <row r="124" spans="3:17" ht="26.25" customHeight="1">
      <c r="C124" s="60">
        <f t="shared" si="1"/>
        <v>118</v>
      </c>
      <c r="D124" s="91" t="s">
        <v>7</v>
      </c>
      <c r="E124" s="96" t="s">
        <v>13</v>
      </c>
      <c r="F124" s="91">
        <v>3</v>
      </c>
      <c r="G124" s="91">
        <v>1</v>
      </c>
      <c r="H124" s="91">
        <v>1</v>
      </c>
      <c r="I124" s="91">
        <v>6</v>
      </c>
      <c r="J124" s="81"/>
      <c r="K124" s="66"/>
      <c r="L124" s="67" t="s">
        <v>308</v>
      </c>
      <c r="M124" s="67" t="s">
        <v>308</v>
      </c>
      <c r="N124" s="68"/>
      <c r="O124" s="68"/>
      <c r="P124" s="68"/>
      <c r="Q124" s="68"/>
    </row>
    <row r="125" spans="3:17" ht="26.25" customHeight="1">
      <c r="C125" s="60">
        <f t="shared" si="1"/>
        <v>119</v>
      </c>
      <c r="D125" s="91" t="s">
        <v>7</v>
      </c>
      <c r="E125" s="96" t="s">
        <v>309</v>
      </c>
      <c r="F125" s="91">
        <v>3</v>
      </c>
      <c r="G125" s="91">
        <v>1</v>
      </c>
      <c r="H125" s="91">
        <v>1</v>
      </c>
      <c r="I125" s="91">
        <v>6</v>
      </c>
      <c r="J125" s="81"/>
      <c r="K125" s="66"/>
      <c r="L125" s="67" t="s">
        <v>310</v>
      </c>
      <c r="M125" s="67" t="s">
        <v>310</v>
      </c>
      <c r="N125" s="68"/>
      <c r="O125" s="68"/>
      <c r="P125" s="68"/>
      <c r="Q125" s="68"/>
    </row>
    <row r="126" spans="3:17" ht="26.25" customHeight="1">
      <c r="C126" s="60">
        <f t="shared" si="1"/>
        <v>120</v>
      </c>
      <c r="D126" s="91" t="s">
        <v>7</v>
      </c>
      <c r="E126" s="96" t="s">
        <v>311</v>
      </c>
      <c r="F126" s="91">
        <v>7</v>
      </c>
      <c r="G126" s="91">
        <v>1</v>
      </c>
      <c r="H126" s="91">
        <v>1</v>
      </c>
      <c r="I126" s="91">
        <v>14</v>
      </c>
      <c r="J126" s="81"/>
      <c r="K126" s="66"/>
      <c r="L126" s="67" t="s">
        <v>310</v>
      </c>
      <c r="M126" s="67" t="s">
        <v>310</v>
      </c>
      <c r="N126" s="68"/>
      <c r="O126" s="68"/>
      <c r="P126" s="68"/>
      <c r="Q126" s="68"/>
    </row>
    <row r="127" spans="3:17" ht="26.25" customHeight="1">
      <c r="C127" s="60">
        <f t="shared" si="1"/>
        <v>121</v>
      </c>
      <c r="D127" s="91" t="s">
        <v>7</v>
      </c>
      <c r="E127" s="96" t="s">
        <v>51</v>
      </c>
      <c r="F127" s="91">
        <v>4</v>
      </c>
      <c r="G127" s="91">
        <v>1</v>
      </c>
      <c r="H127" s="91"/>
      <c r="I127" s="91">
        <v>4</v>
      </c>
      <c r="J127" s="81"/>
      <c r="K127" s="66"/>
      <c r="L127" s="67" t="s">
        <v>312</v>
      </c>
      <c r="M127" s="68"/>
      <c r="N127" s="68"/>
      <c r="O127" s="68"/>
      <c r="P127" s="68"/>
      <c r="Q127" s="68"/>
    </row>
    <row r="128" spans="3:17" ht="26.25" customHeight="1">
      <c r="C128" s="60">
        <f t="shared" si="1"/>
        <v>122</v>
      </c>
      <c r="D128" s="91" t="s">
        <v>66</v>
      </c>
      <c r="E128" s="96" t="s">
        <v>111</v>
      </c>
      <c r="F128" s="91">
        <v>4</v>
      </c>
      <c r="G128" s="91"/>
      <c r="H128" s="91">
        <v>1</v>
      </c>
      <c r="I128" s="91">
        <v>4</v>
      </c>
      <c r="J128" s="81"/>
      <c r="K128" s="66"/>
      <c r="L128" s="67" t="s">
        <v>308</v>
      </c>
      <c r="M128" s="68"/>
      <c r="N128" s="68"/>
      <c r="O128" s="68"/>
      <c r="P128" s="68"/>
      <c r="Q128" s="68"/>
    </row>
    <row r="129" spans="3:17" ht="26.25" customHeight="1">
      <c r="C129" s="60">
        <f t="shared" si="1"/>
        <v>123</v>
      </c>
      <c r="D129" s="91" t="s">
        <v>66</v>
      </c>
      <c r="E129" s="96" t="s">
        <v>313</v>
      </c>
      <c r="F129" s="91">
        <v>4</v>
      </c>
      <c r="G129" s="91"/>
      <c r="H129" s="91">
        <v>1</v>
      </c>
      <c r="I129" s="91">
        <v>4</v>
      </c>
      <c r="J129" s="81"/>
      <c r="K129" s="66"/>
      <c r="L129" s="67" t="s">
        <v>314</v>
      </c>
      <c r="M129" s="68"/>
      <c r="N129" s="68"/>
      <c r="O129" s="68"/>
      <c r="P129" s="68"/>
      <c r="Q129" s="68"/>
    </row>
    <row r="130" spans="3:17" ht="26.25" customHeight="1">
      <c r="C130" s="60">
        <f t="shared" si="1"/>
        <v>124</v>
      </c>
      <c r="D130" s="91" t="s">
        <v>66</v>
      </c>
      <c r="E130" s="96" t="s">
        <v>315</v>
      </c>
      <c r="F130" s="91">
        <v>5</v>
      </c>
      <c r="G130" s="91"/>
      <c r="H130" s="91">
        <v>1</v>
      </c>
      <c r="I130" s="91">
        <v>5</v>
      </c>
      <c r="J130" s="81"/>
      <c r="K130" s="66"/>
      <c r="L130" s="67" t="s">
        <v>310</v>
      </c>
      <c r="M130" s="68"/>
      <c r="N130" s="68"/>
      <c r="O130" s="68"/>
      <c r="P130" s="68"/>
      <c r="Q130" s="68"/>
    </row>
    <row r="131" spans="3:17" ht="26.25" customHeight="1">
      <c r="C131" s="60">
        <f t="shared" si="1"/>
        <v>125</v>
      </c>
      <c r="D131" s="91" t="s">
        <v>66</v>
      </c>
      <c r="E131" s="96" t="s">
        <v>5</v>
      </c>
      <c r="F131" s="91">
        <v>2</v>
      </c>
      <c r="G131" s="91"/>
      <c r="H131" s="91">
        <v>1</v>
      </c>
      <c r="I131" s="91">
        <v>2</v>
      </c>
      <c r="J131" s="81"/>
      <c r="K131" s="66"/>
      <c r="L131" s="67" t="s">
        <v>310</v>
      </c>
      <c r="M131" s="68"/>
      <c r="N131" s="68"/>
      <c r="O131" s="68"/>
      <c r="P131" s="68"/>
      <c r="Q131" s="68"/>
    </row>
    <row r="132" spans="3:17" ht="26.25" customHeight="1">
      <c r="C132" s="60">
        <f t="shared" si="1"/>
        <v>126</v>
      </c>
      <c r="D132" s="91" t="s">
        <v>66</v>
      </c>
      <c r="E132" s="96" t="s">
        <v>239</v>
      </c>
      <c r="F132" s="91">
        <v>2</v>
      </c>
      <c r="G132" s="91"/>
      <c r="H132" s="91">
        <v>1</v>
      </c>
      <c r="I132" s="91">
        <v>2</v>
      </c>
      <c r="J132" s="81"/>
      <c r="K132" s="66"/>
      <c r="L132" s="67" t="s">
        <v>316</v>
      </c>
      <c r="M132" s="68"/>
      <c r="N132" s="68"/>
      <c r="O132" s="68"/>
      <c r="P132" s="68"/>
      <c r="Q132" s="68"/>
    </row>
    <row r="133" spans="3:17" ht="26.25" customHeight="1">
      <c r="C133" s="60">
        <f t="shared" si="1"/>
        <v>127</v>
      </c>
      <c r="D133" s="97" t="s">
        <v>68</v>
      </c>
      <c r="E133" s="98" t="s">
        <v>16</v>
      </c>
      <c r="F133" s="97">
        <v>5</v>
      </c>
      <c r="G133" s="97">
        <v>1</v>
      </c>
      <c r="H133" s="97">
        <v>3</v>
      </c>
      <c r="I133" s="97">
        <v>20</v>
      </c>
      <c r="J133" s="81"/>
      <c r="K133" s="66"/>
      <c r="L133" s="67" t="s">
        <v>304</v>
      </c>
      <c r="M133" s="67" t="s">
        <v>304</v>
      </c>
      <c r="N133" s="67" t="s">
        <v>304</v>
      </c>
      <c r="O133" s="67" t="s">
        <v>304</v>
      </c>
      <c r="P133" s="68"/>
      <c r="Q133" s="68"/>
    </row>
    <row r="134" spans="3:17" ht="26.25" customHeight="1">
      <c r="C134" s="60">
        <f t="shared" si="1"/>
        <v>128</v>
      </c>
      <c r="D134" s="97" t="s">
        <v>68</v>
      </c>
      <c r="E134" s="98" t="s">
        <v>317</v>
      </c>
      <c r="F134" s="97">
        <v>3</v>
      </c>
      <c r="G134" s="97"/>
      <c r="H134" s="97">
        <v>2</v>
      </c>
      <c r="I134" s="97">
        <v>6</v>
      </c>
      <c r="J134" s="81"/>
      <c r="K134" s="66"/>
      <c r="L134" s="67" t="s">
        <v>318</v>
      </c>
      <c r="M134" s="67" t="s">
        <v>318</v>
      </c>
      <c r="N134" s="68"/>
      <c r="O134" s="68"/>
      <c r="P134" s="68"/>
      <c r="Q134" s="68"/>
    </row>
    <row r="135" spans="3:17" ht="26.25" customHeight="1">
      <c r="C135" s="60">
        <f t="shared" si="1"/>
        <v>129</v>
      </c>
      <c r="D135" s="97" t="s">
        <v>68</v>
      </c>
      <c r="E135" s="98" t="s">
        <v>319</v>
      </c>
      <c r="F135" s="97">
        <v>3</v>
      </c>
      <c r="G135" s="97"/>
      <c r="H135" s="97">
        <v>3</v>
      </c>
      <c r="I135" s="97">
        <v>9</v>
      </c>
      <c r="J135" s="81"/>
      <c r="K135" s="66"/>
      <c r="L135" s="67" t="s">
        <v>305</v>
      </c>
      <c r="M135" s="67" t="s">
        <v>305</v>
      </c>
      <c r="N135" s="67" t="s">
        <v>305</v>
      </c>
      <c r="O135" s="68"/>
      <c r="P135" s="68"/>
      <c r="Q135" s="68"/>
    </row>
    <row r="136" spans="3:17" ht="26.25" customHeight="1">
      <c r="C136" s="60">
        <f t="shared" si="1"/>
        <v>130</v>
      </c>
      <c r="D136" s="97" t="s">
        <v>68</v>
      </c>
      <c r="E136" s="98" t="s">
        <v>320</v>
      </c>
      <c r="F136" s="97">
        <v>3</v>
      </c>
      <c r="G136" s="97"/>
      <c r="H136" s="97">
        <v>3</v>
      </c>
      <c r="I136" s="97">
        <v>9</v>
      </c>
      <c r="J136" s="81"/>
      <c r="K136" s="66"/>
      <c r="L136" s="67" t="s">
        <v>308</v>
      </c>
      <c r="M136" s="67" t="s">
        <v>321</v>
      </c>
      <c r="N136" s="67" t="s">
        <v>308</v>
      </c>
      <c r="O136" s="68"/>
      <c r="P136" s="68"/>
      <c r="Q136" s="68"/>
    </row>
    <row r="137" spans="3:17" ht="26.25" customHeight="1">
      <c r="C137" s="60">
        <f t="shared" si="1"/>
        <v>131</v>
      </c>
      <c r="D137" s="97" t="s">
        <v>68</v>
      </c>
      <c r="E137" s="98" t="s">
        <v>322</v>
      </c>
      <c r="F137" s="97">
        <v>3</v>
      </c>
      <c r="G137" s="97"/>
      <c r="H137" s="97">
        <v>3</v>
      </c>
      <c r="I137" s="97">
        <v>9</v>
      </c>
      <c r="J137" s="81"/>
      <c r="K137" s="66"/>
      <c r="L137" s="67" t="s">
        <v>316</v>
      </c>
      <c r="M137" s="67" t="s">
        <v>316</v>
      </c>
      <c r="N137" s="67" t="s">
        <v>316</v>
      </c>
      <c r="O137" s="68"/>
      <c r="P137" s="68"/>
      <c r="Q137" s="68"/>
    </row>
    <row r="138" spans="3:17" ht="26.25" customHeight="1">
      <c r="C138" s="60">
        <f t="shared" si="1"/>
        <v>132</v>
      </c>
      <c r="D138" s="97" t="s">
        <v>68</v>
      </c>
      <c r="E138" s="99" t="s">
        <v>307</v>
      </c>
      <c r="F138" s="97">
        <v>3</v>
      </c>
      <c r="G138" s="97">
        <v>2</v>
      </c>
      <c r="H138" s="97">
        <v>2</v>
      </c>
      <c r="I138" s="97">
        <v>12</v>
      </c>
      <c r="J138" s="81"/>
      <c r="K138" s="66"/>
      <c r="L138" s="67" t="s">
        <v>323</v>
      </c>
      <c r="M138" s="67" t="s">
        <v>308</v>
      </c>
      <c r="N138" s="67" t="s">
        <v>323</v>
      </c>
      <c r="O138" s="67" t="s">
        <v>308</v>
      </c>
      <c r="P138" s="68"/>
      <c r="Q138" s="68"/>
    </row>
    <row r="139" spans="3:17" ht="26.25" customHeight="1">
      <c r="C139" s="60">
        <f t="shared" si="1"/>
        <v>133</v>
      </c>
      <c r="D139" s="97" t="s">
        <v>68</v>
      </c>
      <c r="E139" s="99" t="s">
        <v>324</v>
      </c>
      <c r="F139" s="97">
        <v>5</v>
      </c>
      <c r="G139" s="97">
        <v>1</v>
      </c>
      <c r="H139" s="97">
        <v>1</v>
      </c>
      <c r="I139" s="97">
        <v>10</v>
      </c>
      <c r="J139" s="81"/>
      <c r="K139" s="66"/>
      <c r="L139" s="67" t="s">
        <v>323</v>
      </c>
      <c r="M139" s="67" t="s">
        <v>305</v>
      </c>
      <c r="N139" s="68"/>
      <c r="O139" s="68"/>
      <c r="P139" s="68"/>
      <c r="Q139" s="68"/>
    </row>
    <row r="140" spans="3:17" ht="26.25" customHeight="1">
      <c r="C140" s="60">
        <f t="shared" si="1"/>
        <v>134</v>
      </c>
      <c r="D140" s="97" t="s">
        <v>68</v>
      </c>
      <c r="E140" s="99" t="s">
        <v>325</v>
      </c>
      <c r="F140" s="97">
        <v>3</v>
      </c>
      <c r="G140" s="97"/>
      <c r="H140" s="97">
        <v>1</v>
      </c>
      <c r="I140" s="97">
        <v>3</v>
      </c>
      <c r="J140" s="81"/>
      <c r="K140" s="66"/>
      <c r="L140" s="67" t="s">
        <v>326</v>
      </c>
      <c r="M140" s="68"/>
      <c r="N140" s="68"/>
      <c r="O140" s="68"/>
      <c r="P140" s="68"/>
      <c r="Q140" s="68"/>
    </row>
    <row r="141" spans="3:17" ht="26.25" customHeight="1">
      <c r="C141" s="60">
        <f t="shared" si="1"/>
        <v>135</v>
      </c>
      <c r="D141" s="97" t="s">
        <v>41</v>
      </c>
      <c r="E141" s="99" t="s">
        <v>327</v>
      </c>
      <c r="F141" s="97">
        <v>3</v>
      </c>
      <c r="G141" s="97"/>
      <c r="H141" s="97">
        <v>1</v>
      </c>
      <c r="I141" s="97">
        <v>3</v>
      </c>
      <c r="J141" s="81"/>
      <c r="K141" s="66"/>
      <c r="L141" s="67" t="s">
        <v>326</v>
      </c>
      <c r="M141" s="68"/>
      <c r="N141" s="68"/>
      <c r="O141" s="68"/>
      <c r="P141" s="68"/>
      <c r="Q141" s="68"/>
    </row>
    <row r="142" spans="3:17" ht="26.25" customHeight="1">
      <c r="C142" s="60">
        <f t="shared" si="1"/>
        <v>136</v>
      </c>
      <c r="D142" s="97" t="s">
        <v>41</v>
      </c>
      <c r="E142" s="99" t="s">
        <v>328</v>
      </c>
      <c r="F142" s="97">
        <v>3</v>
      </c>
      <c r="G142" s="97">
        <v>1</v>
      </c>
      <c r="H142" s="97">
        <v>2</v>
      </c>
      <c r="I142" s="97">
        <v>9</v>
      </c>
      <c r="J142" s="81"/>
      <c r="K142" s="66"/>
      <c r="L142" s="67" t="s">
        <v>329</v>
      </c>
      <c r="M142" s="67" t="s">
        <v>329</v>
      </c>
      <c r="N142" s="67" t="s">
        <v>329</v>
      </c>
      <c r="O142" s="68"/>
      <c r="P142" s="68"/>
      <c r="Q142" s="68"/>
    </row>
    <row r="143" spans="3:17" ht="26.25" customHeight="1">
      <c r="C143" s="60">
        <f t="shared" si="1"/>
        <v>137</v>
      </c>
      <c r="D143" s="97" t="s">
        <v>41</v>
      </c>
      <c r="E143" s="99" t="s">
        <v>330</v>
      </c>
      <c r="F143" s="97">
        <v>3</v>
      </c>
      <c r="G143" s="97">
        <v>1</v>
      </c>
      <c r="H143" s="97"/>
      <c r="I143" s="97">
        <v>3</v>
      </c>
      <c r="J143" s="81"/>
      <c r="K143" s="66"/>
      <c r="L143" s="67" t="s">
        <v>331</v>
      </c>
      <c r="M143" s="68"/>
      <c r="N143" s="68"/>
      <c r="O143" s="68"/>
      <c r="P143" s="68"/>
      <c r="Q143" s="68"/>
    </row>
    <row r="144" spans="3:17" ht="26.25" customHeight="1">
      <c r="C144" s="60">
        <f t="shared" si="1"/>
        <v>138</v>
      </c>
      <c r="D144" s="97" t="s">
        <v>41</v>
      </c>
      <c r="E144" s="99" t="s">
        <v>249</v>
      </c>
      <c r="F144" s="97">
        <v>2</v>
      </c>
      <c r="G144" s="97"/>
      <c r="H144" s="97">
        <v>1</v>
      </c>
      <c r="I144" s="97">
        <v>2</v>
      </c>
      <c r="J144" s="81"/>
      <c r="K144" s="66"/>
      <c r="L144" s="67" t="s">
        <v>316</v>
      </c>
      <c r="M144" s="68"/>
      <c r="N144" s="68"/>
      <c r="O144" s="68"/>
      <c r="P144" s="68"/>
      <c r="Q144" s="68"/>
    </row>
    <row r="145" spans="3:17" ht="12.75" customHeight="1">
      <c r="C145" s="60"/>
      <c r="D145" s="97"/>
      <c r="E145" s="66"/>
      <c r="F145" s="97"/>
      <c r="G145" s="97"/>
      <c r="H145" s="97"/>
      <c r="I145" s="97"/>
      <c r="J145" s="81"/>
      <c r="K145" s="66"/>
      <c r="L145" s="66"/>
      <c r="M145" s="66"/>
      <c r="N145" s="66"/>
      <c r="O145" s="66"/>
      <c r="P145" s="66"/>
      <c r="Q145" s="66"/>
    </row>
    <row r="146" spans="3:17" ht="12.75" customHeight="1">
      <c r="C146" s="60"/>
      <c r="D146" s="100"/>
      <c r="E146" s="58"/>
      <c r="F146" s="100"/>
      <c r="G146" s="100"/>
      <c r="H146" s="100"/>
      <c r="I146" s="100"/>
      <c r="J146" s="101"/>
      <c r="K146" s="58"/>
      <c r="L146" s="58"/>
      <c r="M146" s="58"/>
      <c r="N146" s="58"/>
      <c r="O146" s="58"/>
      <c r="P146" s="58"/>
      <c r="Q146" s="58"/>
    </row>
    <row r="147" spans="3:17" ht="12.75" customHeight="1">
      <c r="C147" s="60"/>
      <c r="D147" s="102"/>
      <c r="E147" s="102"/>
      <c r="F147" s="103">
        <f t="shared" ref="F147:I147" si="4">SUM(F7:F144)</f>
        <v>552</v>
      </c>
      <c r="G147" s="103">
        <f t="shared" si="4"/>
        <v>127</v>
      </c>
      <c r="H147" s="103">
        <f t="shared" si="4"/>
        <v>123</v>
      </c>
      <c r="I147" s="103">
        <f t="shared" si="4"/>
        <v>991</v>
      </c>
      <c r="J147" s="104"/>
      <c r="K147" s="104"/>
      <c r="L147" s="104"/>
      <c r="M147" s="104"/>
      <c r="N147" s="104"/>
      <c r="O147" s="104"/>
      <c r="P147" s="104"/>
      <c r="Q147" s="104"/>
    </row>
    <row r="148" spans="3:17" ht="12.75" customHeight="1">
      <c r="C148" s="13"/>
      <c r="L148" s="57"/>
      <c r="M148" s="57"/>
      <c r="N148" s="57"/>
      <c r="O148" s="57"/>
      <c r="P148" s="57"/>
      <c r="Q148" s="57"/>
    </row>
    <row r="149" spans="3:17" ht="12.75" customHeight="1">
      <c r="C149" s="13"/>
      <c r="L149" s="57"/>
      <c r="M149" s="57"/>
      <c r="N149" s="57"/>
      <c r="O149" s="57"/>
      <c r="P149" s="57"/>
      <c r="Q149" s="57"/>
    </row>
    <row r="150" spans="3:17" ht="12.75" customHeight="1">
      <c r="C150" s="13"/>
      <c r="L150" s="57"/>
      <c r="M150" s="57"/>
      <c r="N150" s="57"/>
      <c r="O150" s="57"/>
      <c r="P150" s="57"/>
      <c r="Q150" s="57"/>
    </row>
    <row r="151" spans="3:17" ht="12.75" customHeight="1">
      <c r="C151" s="13"/>
      <c r="L151" s="57"/>
      <c r="M151" s="57"/>
      <c r="N151" s="57"/>
      <c r="O151" s="57"/>
      <c r="P151" s="57"/>
      <c r="Q151" s="57"/>
    </row>
    <row r="152" spans="3:17" ht="12.75" customHeight="1">
      <c r="C152" s="13"/>
      <c r="L152" s="57"/>
      <c r="M152" s="57"/>
      <c r="N152" s="57"/>
      <c r="O152" s="57"/>
      <c r="P152" s="57"/>
      <c r="Q152" s="57"/>
    </row>
    <row r="153" spans="3:17" ht="12.75" customHeight="1">
      <c r="C153" s="13"/>
      <c r="L153" s="57"/>
      <c r="M153" s="57"/>
      <c r="N153" s="57"/>
      <c r="O153" s="57"/>
      <c r="P153" s="57"/>
      <c r="Q153" s="57"/>
    </row>
    <row r="154" spans="3:17" ht="12.75" customHeight="1">
      <c r="C154" s="13"/>
      <c r="L154" s="57"/>
      <c r="M154" s="57"/>
      <c r="N154" s="57"/>
      <c r="O154" s="57"/>
      <c r="P154" s="57"/>
      <c r="Q154" s="57"/>
    </row>
    <row r="155" spans="3:17" ht="12.75" customHeight="1">
      <c r="C155" s="13"/>
      <c r="L155" s="57"/>
      <c r="M155" s="57"/>
      <c r="N155" s="57"/>
      <c r="O155" s="57"/>
      <c r="P155" s="57"/>
      <c r="Q155" s="57"/>
    </row>
    <row r="156" spans="3:17" ht="12.75" customHeight="1">
      <c r="C156" s="13"/>
      <c r="L156" s="57"/>
      <c r="M156" s="57"/>
      <c r="N156" s="57"/>
      <c r="O156" s="57"/>
      <c r="P156" s="57"/>
      <c r="Q156" s="57"/>
    </row>
    <row r="157" spans="3:17" ht="12.75" customHeight="1">
      <c r="C157" s="13"/>
      <c r="L157" s="57"/>
      <c r="M157" s="57"/>
      <c r="N157" s="57"/>
      <c r="O157" s="57"/>
      <c r="P157" s="57"/>
      <c r="Q157" s="57"/>
    </row>
    <row r="158" spans="3:17" ht="12.75" customHeight="1">
      <c r="C158" s="13"/>
      <c r="L158" s="57"/>
      <c r="M158" s="57"/>
      <c r="N158" s="57"/>
      <c r="O158" s="57"/>
      <c r="P158" s="57"/>
      <c r="Q158" s="57"/>
    </row>
    <row r="159" spans="3:17" ht="12.75" customHeight="1">
      <c r="C159" s="13"/>
      <c r="L159" s="57"/>
      <c r="M159" s="57"/>
      <c r="N159" s="57"/>
      <c r="O159" s="57"/>
      <c r="P159" s="57"/>
      <c r="Q159" s="57"/>
    </row>
    <row r="160" spans="3:17" ht="12.75" customHeight="1">
      <c r="C160" s="13"/>
      <c r="L160" s="57"/>
      <c r="M160" s="57"/>
      <c r="N160" s="57"/>
      <c r="O160" s="57"/>
      <c r="P160" s="57"/>
      <c r="Q160" s="57"/>
    </row>
    <row r="161" spans="3:17" ht="12.75" customHeight="1">
      <c r="C161" s="13"/>
      <c r="L161" s="57"/>
      <c r="M161" s="57"/>
      <c r="N161" s="57"/>
      <c r="O161" s="57"/>
      <c r="P161" s="57"/>
      <c r="Q161" s="57"/>
    </row>
    <row r="162" spans="3:17" ht="12.75" customHeight="1">
      <c r="C162" s="13"/>
      <c r="L162" s="57"/>
      <c r="M162" s="57"/>
      <c r="N162" s="57"/>
      <c r="O162" s="57"/>
      <c r="P162" s="57"/>
      <c r="Q162" s="57"/>
    </row>
    <row r="163" spans="3:17" ht="12.75" customHeight="1">
      <c r="C163" s="13"/>
      <c r="L163" s="57"/>
      <c r="M163" s="57"/>
      <c r="N163" s="57"/>
      <c r="O163" s="57"/>
      <c r="P163" s="57"/>
      <c r="Q163" s="57"/>
    </row>
    <row r="164" spans="3:17" ht="12.75" customHeight="1">
      <c r="C164" s="13"/>
      <c r="L164" s="57"/>
      <c r="M164" s="57"/>
      <c r="N164" s="57"/>
      <c r="O164" s="57"/>
      <c r="P164" s="57"/>
      <c r="Q164" s="57"/>
    </row>
    <row r="165" spans="3:17" ht="15.75" customHeight="1">
      <c r="C165" s="13"/>
      <c r="L165" s="57"/>
      <c r="M165" s="57"/>
      <c r="N165" s="57"/>
      <c r="O165" s="57"/>
      <c r="P165" s="57"/>
      <c r="Q165" s="57"/>
    </row>
    <row r="166" spans="3:17" ht="15.75" customHeight="1">
      <c r="C166" s="13"/>
      <c r="L166" s="57"/>
      <c r="M166" s="57"/>
      <c r="N166" s="57"/>
      <c r="O166" s="57"/>
      <c r="P166" s="57"/>
      <c r="Q166" s="57"/>
    </row>
    <row r="167" spans="3:17" ht="15.75" customHeight="1">
      <c r="C167" s="13"/>
      <c r="L167" s="57"/>
      <c r="M167" s="57"/>
      <c r="N167" s="57"/>
      <c r="O167" s="57"/>
      <c r="P167" s="57"/>
      <c r="Q167" s="57"/>
    </row>
    <row r="168" spans="3:17" ht="15.75" customHeight="1">
      <c r="C168" s="13"/>
      <c r="L168" s="57"/>
      <c r="M168" s="57"/>
      <c r="N168" s="57"/>
      <c r="O168" s="57"/>
      <c r="P168" s="57"/>
      <c r="Q168" s="57"/>
    </row>
    <row r="169" spans="3:17" ht="15.75" customHeight="1">
      <c r="C169" s="13"/>
      <c r="L169" s="57"/>
      <c r="M169" s="57"/>
      <c r="N169" s="57"/>
      <c r="O169" s="57"/>
      <c r="P169" s="57"/>
      <c r="Q169" s="57"/>
    </row>
    <row r="170" spans="3:17" ht="15.75" customHeight="1">
      <c r="C170" s="13"/>
      <c r="L170" s="57"/>
      <c r="M170" s="57"/>
      <c r="N170" s="57"/>
      <c r="O170" s="57"/>
      <c r="P170" s="57"/>
      <c r="Q170" s="57"/>
    </row>
    <row r="171" spans="3:17" ht="15.75" customHeight="1">
      <c r="C171" s="13"/>
      <c r="L171" s="57"/>
      <c r="M171" s="57"/>
      <c r="N171" s="57"/>
      <c r="O171" s="57"/>
      <c r="P171" s="57"/>
      <c r="Q171" s="57"/>
    </row>
    <row r="172" spans="3:17" ht="15.75" customHeight="1">
      <c r="C172" s="13"/>
      <c r="L172" s="57"/>
      <c r="M172" s="57"/>
      <c r="N172" s="57"/>
      <c r="O172" s="57"/>
      <c r="P172" s="57"/>
      <c r="Q172" s="57"/>
    </row>
    <row r="173" spans="3:17" ht="15.75" customHeight="1">
      <c r="C173" s="13"/>
      <c r="L173" s="57"/>
      <c r="M173" s="57"/>
      <c r="N173" s="57"/>
      <c r="O173" s="57"/>
      <c r="P173" s="57"/>
      <c r="Q173" s="57"/>
    </row>
    <row r="174" spans="3:17" ht="15.75" customHeight="1">
      <c r="C174" s="13"/>
      <c r="L174" s="57"/>
      <c r="M174" s="57"/>
      <c r="N174" s="57"/>
      <c r="O174" s="57"/>
      <c r="P174" s="57"/>
      <c r="Q174" s="57"/>
    </row>
    <row r="175" spans="3:17" ht="15.75" customHeight="1">
      <c r="C175" s="13"/>
      <c r="L175" s="57"/>
      <c r="M175" s="57"/>
      <c r="N175" s="57"/>
      <c r="O175" s="57"/>
      <c r="P175" s="57"/>
      <c r="Q175" s="57"/>
    </row>
    <row r="176" spans="3:17" ht="15.75" customHeight="1">
      <c r="C176" s="13"/>
      <c r="L176" s="57"/>
      <c r="M176" s="57"/>
      <c r="N176" s="57"/>
      <c r="O176" s="57"/>
      <c r="P176" s="57"/>
      <c r="Q176" s="57"/>
    </row>
    <row r="177" spans="3:17" ht="15.75" customHeight="1">
      <c r="C177" s="13"/>
      <c r="L177" s="57"/>
      <c r="M177" s="57"/>
      <c r="N177" s="57"/>
      <c r="O177" s="57"/>
      <c r="P177" s="57"/>
      <c r="Q177" s="57"/>
    </row>
    <row r="178" spans="3:17" ht="15.75" customHeight="1">
      <c r="C178" s="13"/>
      <c r="L178" s="57"/>
      <c r="M178" s="57"/>
      <c r="N178" s="57"/>
      <c r="O178" s="57"/>
      <c r="P178" s="57"/>
      <c r="Q178" s="57"/>
    </row>
    <row r="179" spans="3:17" ht="15.75" customHeight="1">
      <c r="C179" s="13"/>
      <c r="L179" s="57"/>
      <c r="M179" s="57"/>
      <c r="N179" s="57"/>
      <c r="O179" s="57"/>
      <c r="P179" s="57"/>
      <c r="Q179" s="57"/>
    </row>
    <row r="180" spans="3:17" ht="15.75" customHeight="1">
      <c r="C180" s="13"/>
      <c r="L180" s="57"/>
      <c r="M180" s="57"/>
      <c r="N180" s="57"/>
      <c r="O180" s="57"/>
      <c r="P180" s="57"/>
      <c r="Q180" s="57"/>
    </row>
    <row r="181" spans="3:17" ht="15.75" customHeight="1">
      <c r="C181" s="13"/>
      <c r="L181" s="57"/>
      <c r="M181" s="57"/>
      <c r="N181" s="57"/>
      <c r="O181" s="57"/>
      <c r="P181" s="57"/>
      <c r="Q181" s="57"/>
    </row>
    <row r="182" spans="3:17" ht="15.75" customHeight="1">
      <c r="C182" s="13"/>
      <c r="L182" s="57"/>
      <c r="M182" s="57"/>
      <c r="N182" s="57"/>
      <c r="O182" s="57"/>
      <c r="P182" s="57"/>
      <c r="Q182" s="57"/>
    </row>
    <row r="183" spans="3:17" ht="15.75" customHeight="1">
      <c r="C183" s="13"/>
      <c r="L183" s="57"/>
      <c r="M183" s="57"/>
      <c r="N183" s="57"/>
      <c r="O183" s="57"/>
      <c r="P183" s="57"/>
      <c r="Q183" s="57"/>
    </row>
    <row r="184" spans="3:17" ht="15.75" customHeight="1">
      <c r="C184" s="13"/>
      <c r="L184" s="57"/>
      <c r="M184" s="57"/>
      <c r="N184" s="57"/>
      <c r="O184" s="57"/>
      <c r="P184" s="57"/>
      <c r="Q184" s="57"/>
    </row>
    <row r="185" spans="3:17" ht="15.75" customHeight="1">
      <c r="C185" s="13"/>
      <c r="L185" s="57"/>
      <c r="M185" s="57"/>
      <c r="N185" s="57"/>
      <c r="O185" s="57"/>
      <c r="P185" s="57"/>
      <c r="Q185" s="57"/>
    </row>
    <row r="186" spans="3:17" ht="15.75" customHeight="1">
      <c r="C186" s="13"/>
      <c r="L186" s="57"/>
      <c r="M186" s="57"/>
      <c r="N186" s="57"/>
      <c r="O186" s="57"/>
      <c r="P186" s="57"/>
      <c r="Q186" s="57"/>
    </row>
    <row r="187" spans="3:17" ht="15.75" customHeight="1">
      <c r="C187" s="13"/>
      <c r="L187" s="57"/>
      <c r="M187" s="57"/>
      <c r="N187" s="57"/>
      <c r="O187" s="57"/>
      <c r="P187" s="57"/>
      <c r="Q187" s="57"/>
    </row>
    <row r="188" spans="3:17" ht="15.75" customHeight="1">
      <c r="C188" s="13"/>
      <c r="L188" s="57"/>
      <c r="M188" s="57"/>
      <c r="N188" s="57"/>
      <c r="O188" s="57"/>
      <c r="P188" s="57"/>
      <c r="Q188" s="57"/>
    </row>
    <row r="189" spans="3:17" ht="15.75" customHeight="1">
      <c r="C189" s="13"/>
      <c r="L189" s="57"/>
      <c r="M189" s="57"/>
      <c r="N189" s="57"/>
      <c r="O189" s="57"/>
      <c r="P189" s="57"/>
      <c r="Q189" s="57"/>
    </row>
    <row r="190" spans="3:17" ht="15.75" customHeight="1">
      <c r="C190" s="13"/>
      <c r="L190" s="57"/>
      <c r="M190" s="57"/>
      <c r="N190" s="57"/>
      <c r="O190" s="57"/>
      <c r="P190" s="57"/>
      <c r="Q190" s="57"/>
    </row>
    <row r="191" spans="3:17" ht="15.75" customHeight="1">
      <c r="C191" s="13"/>
      <c r="L191" s="57"/>
      <c r="M191" s="57"/>
      <c r="N191" s="57"/>
      <c r="O191" s="57"/>
      <c r="P191" s="57"/>
      <c r="Q191" s="57"/>
    </row>
    <row r="192" spans="3:17" ht="15.75" customHeight="1">
      <c r="C192" s="13"/>
      <c r="L192" s="57"/>
      <c r="M192" s="57"/>
      <c r="N192" s="57"/>
      <c r="O192" s="57"/>
      <c r="P192" s="57"/>
      <c r="Q192" s="57"/>
    </row>
    <row r="193" spans="3:17" ht="15.75" customHeight="1">
      <c r="C193" s="13"/>
      <c r="L193" s="57"/>
      <c r="M193" s="57"/>
      <c r="N193" s="57"/>
      <c r="O193" s="57"/>
      <c r="P193" s="57"/>
      <c r="Q193" s="57"/>
    </row>
    <row r="194" spans="3:17" ht="15.75" customHeight="1">
      <c r="C194" s="13"/>
      <c r="L194" s="57"/>
      <c r="M194" s="57"/>
      <c r="N194" s="57"/>
      <c r="O194" s="57"/>
      <c r="P194" s="57"/>
      <c r="Q194" s="57"/>
    </row>
    <row r="195" spans="3:17" ht="15.75" customHeight="1">
      <c r="C195" s="13"/>
      <c r="L195" s="57"/>
      <c r="M195" s="57"/>
      <c r="N195" s="57"/>
      <c r="O195" s="57"/>
      <c r="P195" s="57"/>
      <c r="Q195" s="57"/>
    </row>
    <row r="196" spans="3:17" ht="15.75" customHeight="1">
      <c r="C196" s="13"/>
      <c r="L196" s="57"/>
      <c r="M196" s="57"/>
      <c r="N196" s="57"/>
      <c r="O196" s="57"/>
      <c r="P196" s="57"/>
      <c r="Q196" s="57"/>
    </row>
    <row r="197" spans="3:17" ht="15.75" customHeight="1">
      <c r="C197" s="13"/>
      <c r="L197" s="57"/>
      <c r="M197" s="57"/>
      <c r="N197" s="57"/>
      <c r="O197" s="57"/>
      <c r="P197" s="57"/>
      <c r="Q197" s="57"/>
    </row>
    <row r="198" spans="3:17" ht="15.75" customHeight="1">
      <c r="C198" s="13"/>
      <c r="L198" s="57"/>
      <c r="M198" s="57"/>
      <c r="N198" s="57"/>
      <c r="O198" s="57"/>
      <c r="P198" s="57"/>
      <c r="Q198" s="57"/>
    </row>
    <row r="199" spans="3:17" ht="15.75" customHeight="1">
      <c r="C199" s="13"/>
      <c r="L199" s="57"/>
      <c r="M199" s="57"/>
      <c r="N199" s="57"/>
      <c r="O199" s="57"/>
      <c r="P199" s="57"/>
      <c r="Q199" s="57"/>
    </row>
    <row r="200" spans="3:17" ht="15.75" customHeight="1">
      <c r="C200" s="13"/>
      <c r="L200" s="57"/>
      <c r="M200" s="57"/>
      <c r="N200" s="57"/>
      <c r="O200" s="57"/>
      <c r="P200" s="57"/>
      <c r="Q200" s="57"/>
    </row>
    <row r="201" spans="3:17" ht="15.75" customHeight="1">
      <c r="C201" s="13"/>
      <c r="L201" s="57"/>
      <c r="M201" s="57"/>
      <c r="N201" s="57"/>
      <c r="O201" s="57"/>
      <c r="P201" s="57"/>
      <c r="Q201" s="57"/>
    </row>
    <row r="202" spans="3:17" ht="15.75" customHeight="1">
      <c r="C202" s="13"/>
      <c r="L202" s="57"/>
      <c r="M202" s="57"/>
      <c r="N202" s="57"/>
      <c r="O202" s="57"/>
      <c r="P202" s="57"/>
      <c r="Q202" s="57"/>
    </row>
    <row r="203" spans="3:17" ht="15.75" customHeight="1">
      <c r="C203" s="13"/>
      <c r="L203" s="57"/>
      <c r="M203" s="57"/>
      <c r="N203" s="57"/>
      <c r="O203" s="57"/>
      <c r="P203" s="57"/>
      <c r="Q203" s="57"/>
    </row>
    <row r="204" spans="3:17" ht="15.75" customHeight="1">
      <c r="C204" s="13"/>
      <c r="L204" s="57"/>
      <c r="M204" s="57"/>
      <c r="N204" s="57"/>
      <c r="O204" s="57"/>
      <c r="P204" s="57"/>
      <c r="Q204" s="57"/>
    </row>
    <row r="205" spans="3:17" ht="15.75" customHeight="1">
      <c r="C205" s="13"/>
      <c r="L205" s="57"/>
      <c r="M205" s="57"/>
      <c r="N205" s="57"/>
      <c r="O205" s="57"/>
      <c r="P205" s="57"/>
      <c r="Q205" s="57"/>
    </row>
    <row r="206" spans="3:17" ht="15.75" customHeight="1">
      <c r="C206" s="13"/>
      <c r="L206" s="57"/>
      <c r="M206" s="57"/>
      <c r="N206" s="57"/>
      <c r="O206" s="57"/>
      <c r="P206" s="57"/>
      <c r="Q206" s="57"/>
    </row>
    <row r="207" spans="3:17" ht="15.75" customHeight="1">
      <c r="C207" s="13"/>
      <c r="L207" s="57"/>
      <c r="M207" s="57"/>
      <c r="N207" s="57"/>
      <c r="O207" s="57"/>
      <c r="P207" s="57"/>
      <c r="Q207" s="57"/>
    </row>
    <row r="208" spans="3:17" ht="15.75" customHeight="1">
      <c r="C208" s="13"/>
      <c r="L208" s="57"/>
      <c r="M208" s="57"/>
      <c r="N208" s="57"/>
      <c r="O208" s="57"/>
      <c r="P208" s="57"/>
      <c r="Q208" s="57"/>
    </row>
    <row r="209" spans="3:17" ht="15.75" customHeight="1">
      <c r="C209" s="13"/>
      <c r="L209" s="57"/>
      <c r="M209" s="57"/>
      <c r="N209" s="57"/>
      <c r="O209" s="57"/>
      <c r="P209" s="57"/>
      <c r="Q209" s="57"/>
    </row>
    <row r="210" spans="3:17" ht="15.75" customHeight="1">
      <c r="C210" s="13"/>
      <c r="L210" s="57"/>
      <c r="M210" s="57"/>
      <c r="N210" s="57"/>
      <c r="O210" s="57"/>
      <c r="P210" s="57"/>
      <c r="Q210" s="57"/>
    </row>
    <row r="211" spans="3:17" ht="15.75" customHeight="1">
      <c r="C211" s="13"/>
      <c r="L211" s="57"/>
      <c r="M211" s="57"/>
      <c r="N211" s="57"/>
      <c r="O211" s="57"/>
      <c r="P211" s="57"/>
      <c r="Q211" s="57"/>
    </row>
    <row r="212" spans="3:17" ht="15.75" customHeight="1">
      <c r="C212" s="13"/>
      <c r="L212" s="57"/>
      <c r="M212" s="57"/>
      <c r="N212" s="57"/>
      <c r="O212" s="57"/>
      <c r="P212" s="57"/>
      <c r="Q212" s="57"/>
    </row>
    <row r="213" spans="3:17" ht="15.75" customHeight="1">
      <c r="C213" s="13"/>
      <c r="L213" s="57"/>
      <c r="M213" s="57"/>
      <c r="N213" s="57"/>
      <c r="O213" s="57"/>
      <c r="P213" s="57"/>
      <c r="Q213" s="57"/>
    </row>
    <row r="214" spans="3:17" ht="15.75" customHeight="1">
      <c r="C214" s="13"/>
      <c r="L214" s="57"/>
      <c r="M214" s="57"/>
      <c r="N214" s="57"/>
      <c r="O214" s="57"/>
      <c r="P214" s="57"/>
      <c r="Q214" s="57"/>
    </row>
    <row r="215" spans="3:17" ht="15.75" customHeight="1">
      <c r="C215" s="13"/>
      <c r="L215" s="57"/>
      <c r="M215" s="57"/>
      <c r="N215" s="57"/>
      <c r="O215" s="57"/>
      <c r="P215" s="57"/>
      <c r="Q215" s="57"/>
    </row>
    <row r="216" spans="3:17" ht="15.75" customHeight="1">
      <c r="C216" s="13"/>
      <c r="L216" s="57"/>
      <c r="M216" s="57"/>
      <c r="N216" s="57"/>
      <c r="O216" s="57"/>
      <c r="P216" s="57"/>
      <c r="Q216" s="57"/>
    </row>
    <row r="217" spans="3:17" ht="15.75" customHeight="1">
      <c r="C217" s="13"/>
      <c r="L217" s="57"/>
      <c r="M217" s="57"/>
      <c r="N217" s="57"/>
      <c r="O217" s="57"/>
      <c r="P217" s="57"/>
      <c r="Q217" s="57"/>
    </row>
    <row r="218" spans="3:17" ht="15.75" customHeight="1">
      <c r="C218" s="13"/>
      <c r="L218" s="57"/>
      <c r="M218" s="57"/>
      <c r="N218" s="57"/>
      <c r="O218" s="57"/>
      <c r="P218" s="57"/>
      <c r="Q218" s="57"/>
    </row>
    <row r="219" spans="3:17" ht="15.75" customHeight="1">
      <c r="C219" s="13"/>
      <c r="L219" s="57"/>
      <c r="M219" s="57"/>
      <c r="N219" s="57"/>
      <c r="O219" s="57"/>
      <c r="P219" s="57"/>
      <c r="Q219" s="57"/>
    </row>
    <row r="220" spans="3:17" ht="15.75" customHeight="1">
      <c r="C220" s="13"/>
      <c r="L220" s="57"/>
      <c r="M220" s="57"/>
      <c r="N220" s="57"/>
      <c r="O220" s="57"/>
      <c r="P220" s="57"/>
      <c r="Q220" s="57"/>
    </row>
    <row r="221" spans="3:17" ht="15.75" customHeight="1">
      <c r="C221" s="13"/>
      <c r="L221" s="57"/>
      <c r="M221" s="57"/>
      <c r="N221" s="57"/>
      <c r="O221" s="57"/>
      <c r="P221" s="57"/>
      <c r="Q221" s="57"/>
    </row>
    <row r="222" spans="3:17" ht="15.75" customHeight="1">
      <c r="C222" s="13"/>
      <c r="L222" s="57"/>
      <c r="M222" s="57"/>
      <c r="N222" s="57"/>
      <c r="O222" s="57"/>
      <c r="P222" s="57"/>
      <c r="Q222" s="57"/>
    </row>
    <row r="223" spans="3:17" ht="15.75" customHeight="1">
      <c r="C223" s="13"/>
      <c r="L223" s="57"/>
      <c r="M223" s="57"/>
      <c r="N223" s="57"/>
      <c r="O223" s="57"/>
      <c r="P223" s="57"/>
      <c r="Q223" s="57"/>
    </row>
    <row r="224" spans="3:17" ht="15.75" customHeight="1">
      <c r="C224" s="13"/>
      <c r="L224" s="57"/>
      <c r="M224" s="57"/>
      <c r="N224" s="57"/>
      <c r="O224" s="57"/>
      <c r="P224" s="57"/>
      <c r="Q224" s="57"/>
    </row>
    <row r="225" spans="3:17" ht="15.75" customHeight="1">
      <c r="C225" s="13"/>
      <c r="L225" s="57"/>
      <c r="M225" s="57"/>
      <c r="N225" s="57"/>
      <c r="O225" s="57"/>
      <c r="P225" s="57"/>
      <c r="Q225" s="57"/>
    </row>
    <row r="226" spans="3:17" ht="15.75" customHeight="1">
      <c r="C226" s="13"/>
      <c r="L226" s="57"/>
      <c r="M226" s="57"/>
      <c r="N226" s="57"/>
      <c r="O226" s="57"/>
      <c r="P226" s="57"/>
      <c r="Q226" s="57"/>
    </row>
    <row r="227" spans="3:17" ht="15.75" customHeight="1">
      <c r="C227" s="13"/>
      <c r="L227" s="57"/>
      <c r="M227" s="57"/>
      <c r="N227" s="57"/>
      <c r="O227" s="57"/>
      <c r="P227" s="57"/>
      <c r="Q227" s="57"/>
    </row>
    <row r="228" spans="3:17" ht="15.75" customHeight="1">
      <c r="C228" s="13"/>
      <c r="L228" s="57"/>
      <c r="M228" s="57"/>
      <c r="N228" s="57"/>
      <c r="O228" s="57"/>
      <c r="P228" s="57"/>
      <c r="Q228" s="57"/>
    </row>
    <row r="229" spans="3:17" ht="15.75" customHeight="1">
      <c r="L229" s="57"/>
      <c r="M229" s="57"/>
      <c r="N229" s="57"/>
      <c r="O229" s="57"/>
      <c r="P229" s="57"/>
      <c r="Q229" s="57"/>
    </row>
    <row r="230" spans="3:17" ht="15.75" customHeight="1">
      <c r="L230" s="57"/>
      <c r="M230" s="57"/>
      <c r="N230" s="57"/>
      <c r="O230" s="57"/>
      <c r="P230" s="57"/>
      <c r="Q230" s="57"/>
    </row>
    <row r="231" spans="3:17" ht="15.75" customHeight="1">
      <c r="L231" s="57"/>
      <c r="M231" s="57"/>
      <c r="N231" s="57"/>
      <c r="O231" s="57"/>
      <c r="P231" s="57"/>
      <c r="Q231" s="57"/>
    </row>
    <row r="232" spans="3:17" ht="15.75" customHeight="1">
      <c r="L232" s="57"/>
      <c r="M232" s="57"/>
      <c r="N232" s="57"/>
      <c r="O232" s="57"/>
      <c r="P232" s="57"/>
      <c r="Q232" s="57"/>
    </row>
    <row r="233" spans="3:17" ht="15.75" customHeight="1">
      <c r="L233" s="57"/>
      <c r="M233" s="57"/>
      <c r="N233" s="57"/>
      <c r="O233" s="57"/>
      <c r="P233" s="57"/>
      <c r="Q233" s="57"/>
    </row>
    <row r="234" spans="3:17" ht="15.75" customHeight="1">
      <c r="L234" s="57"/>
      <c r="M234" s="57"/>
      <c r="N234" s="57"/>
      <c r="O234" s="57"/>
      <c r="P234" s="57"/>
      <c r="Q234" s="57"/>
    </row>
    <row r="235" spans="3:17" ht="15.75" customHeight="1">
      <c r="L235" s="57"/>
      <c r="M235" s="57"/>
      <c r="N235" s="57"/>
      <c r="O235" s="57"/>
      <c r="P235" s="57"/>
      <c r="Q235" s="57"/>
    </row>
    <row r="236" spans="3:17" ht="15.75" customHeight="1">
      <c r="L236" s="57"/>
      <c r="M236" s="57"/>
      <c r="N236" s="57"/>
      <c r="O236" s="57"/>
      <c r="P236" s="57"/>
      <c r="Q236" s="57"/>
    </row>
    <row r="237" spans="3:17" ht="15.75" customHeight="1">
      <c r="L237" s="57"/>
      <c r="M237" s="57"/>
      <c r="N237" s="57"/>
      <c r="O237" s="57"/>
      <c r="P237" s="57"/>
      <c r="Q237" s="57"/>
    </row>
    <row r="238" spans="3:17" ht="15.75" customHeight="1">
      <c r="L238" s="57"/>
      <c r="M238" s="57"/>
      <c r="N238" s="57"/>
      <c r="O238" s="57"/>
      <c r="P238" s="57"/>
      <c r="Q238" s="57"/>
    </row>
    <row r="239" spans="3:17" ht="15.75" customHeight="1">
      <c r="L239" s="57"/>
      <c r="M239" s="57"/>
      <c r="N239" s="57"/>
      <c r="O239" s="57"/>
      <c r="P239" s="57"/>
      <c r="Q239" s="57"/>
    </row>
    <row r="240" spans="3:17" ht="15.75" customHeight="1">
      <c r="L240" s="57"/>
      <c r="M240" s="57"/>
      <c r="N240" s="57"/>
      <c r="O240" s="57"/>
      <c r="P240" s="57"/>
      <c r="Q240" s="57"/>
    </row>
    <row r="241" spans="12:17" ht="15.75" customHeight="1">
      <c r="L241" s="57"/>
      <c r="M241" s="57"/>
      <c r="N241" s="57"/>
      <c r="O241" s="57"/>
      <c r="P241" s="57"/>
      <c r="Q241" s="57"/>
    </row>
    <row r="242" spans="12:17" ht="15.75" customHeight="1">
      <c r="L242" s="57"/>
      <c r="M242" s="57"/>
      <c r="N242" s="57"/>
      <c r="O242" s="57"/>
      <c r="P242" s="57"/>
      <c r="Q242" s="57"/>
    </row>
    <row r="243" spans="12:17" ht="15.75" customHeight="1">
      <c r="L243" s="57"/>
      <c r="M243" s="57"/>
      <c r="N243" s="57"/>
      <c r="O243" s="57"/>
      <c r="P243" s="57"/>
      <c r="Q243" s="57"/>
    </row>
    <row r="244" spans="12:17" ht="15.75" customHeight="1">
      <c r="L244" s="57"/>
      <c r="M244" s="57"/>
      <c r="N244" s="57"/>
      <c r="O244" s="57"/>
      <c r="P244" s="57"/>
      <c r="Q244" s="57"/>
    </row>
    <row r="245" spans="12:17" ht="15.75" customHeight="1">
      <c r="L245" s="57"/>
      <c r="M245" s="57"/>
      <c r="N245" s="57"/>
      <c r="O245" s="57"/>
      <c r="P245" s="57"/>
      <c r="Q245" s="57"/>
    </row>
    <row r="246" spans="12:17" ht="15.75" customHeight="1">
      <c r="L246" s="57"/>
      <c r="M246" s="57"/>
      <c r="N246" s="57"/>
      <c r="O246" s="57"/>
      <c r="P246" s="57"/>
      <c r="Q246" s="57"/>
    </row>
    <row r="247" spans="12:17" ht="15.75" customHeight="1">
      <c r="L247" s="57"/>
      <c r="M247" s="57"/>
      <c r="N247" s="57"/>
      <c r="O247" s="57"/>
      <c r="P247" s="57"/>
      <c r="Q247" s="57"/>
    </row>
    <row r="248" spans="12:17" ht="15.75" customHeight="1">
      <c r="L248" s="57"/>
      <c r="M248" s="57"/>
      <c r="N248" s="57"/>
      <c r="O248" s="57"/>
      <c r="P248" s="57"/>
      <c r="Q248" s="57"/>
    </row>
    <row r="249" spans="12:17" ht="15.75" customHeight="1">
      <c r="L249" s="57"/>
      <c r="M249" s="57"/>
      <c r="N249" s="57"/>
      <c r="O249" s="57"/>
      <c r="P249" s="57"/>
      <c r="Q249" s="57"/>
    </row>
    <row r="250" spans="12:17" ht="15.75" customHeight="1">
      <c r="L250" s="57"/>
      <c r="M250" s="57"/>
      <c r="N250" s="57"/>
      <c r="O250" s="57"/>
      <c r="P250" s="57"/>
      <c r="Q250" s="57"/>
    </row>
    <row r="251" spans="12:17" ht="15.75" customHeight="1">
      <c r="L251" s="57"/>
      <c r="M251" s="57"/>
      <c r="N251" s="57"/>
      <c r="O251" s="57"/>
      <c r="P251" s="57"/>
      <c r="Q251" s="57"/>
    </row>
    <row r="252" spans="12:17" ht="15.75" customHeight="1">
      <c r="L252" s="57"/>
      <c r="M252" s="57"/>
      <c r="N252" s="57"/>
      <c r="O252" s="57"/>
      <c r="P252" s="57"/>
      <c r="Q252" s="57"/>
    </row>
    <row r="253" spans="12:17" ht="15.75" customHeight="1">
      <c r="L253" s="57"/>
      <c r="M253" s="57"/>
      <c r="N253" s="57"/>
      <c r="O253" s="57"/>
      <c r="P253" s="57"/>
      <c r="Q253" s="57"/>
    </row>
    <row r="254" spans="12:17" ht="15.75" customHeight="1">
      <c r="L254" s="57"/>
      <c r="M254" s="57"/>
      <c r="N254" s="57"/>
      <c r="O254" s="57"/>
      <c r="P254" s="57"/>
      <c r="Q254" s="57"/>
    </row>
    <row r="255" spans="12:17" ht="15.75" customHeight="1">
      <c r="L255" s="57"/>
      <c r="M255" s="57"/>
      <c r="N255" s="57"/>
      <c r="O255" s="57"/>
      <c r="P255" s="57"/>
      <c r="Q255" s="57"/>
    </row>
    <row r="256" spans="12:17" ht="15.75" customHeight="1">
      <c r="L256" s="57"/>
      <c r="M256" s="57"/>
      <c r="N256" s="57"/>
      <c r="O256" s="57"/>
      <c r="P256" s="57"/>
      <c r="Q256" s="57"/>
    </row>
    <row r="257" spans="12:17" ht="15.75" customHeight="1">
      <c r="L257" s="57"/>
      <c r="M257" s="57"/>
      <c r="N257" s="57"/>
      <c r="O257" s="57"/>
      <c r="P257" s="57"/>
      <c r="Q257" s="57"/>
    </row>
    <row r="258" spans="12:17" ht="15.75" customHeight="1">
      <c r="L258" s="57"/>
      <c r="M258" s="57"/>
      <c r="N258" s="57"/>
      <c r="O258" s="57"/>
      <c r="P258" s="57"/>
      <c r="Q258" s="57"/>
    </row>
    <row r="259" spans="12:17" ht="15.75" customHeight="1">
      <c r="L259" s="57"/>
      <c r="M259" s="57"/>
      <c r="N259" s="57"/>
      <c r="O259" s="57"/>
      <c r="P259" s="57"/>
      <c r="Q259" s="57"/>
    </row>
    <row r="260" spans="12:17" ht="15.75" customHeight="1">
      <c r="L260" s="57"/>
      <c r="M260" s="57"/>
      <c r="N260" s="57"/>
      <c r="O260" s="57"/>
      <c r="P260" s="57"/>
      <c r="Q260" s="57"/>
    </row>
    <row r="261" spans="12:17" ht="15.75" customHeight="1">
      <c r="L261" s="57"/>
      <c r="M261" s="57"/>
      <c r="N261" s="57"/>
      <c r="O261" s="57"/>
      <c r="P261" s="57"/>
      <c r="Q261" s="57"/>
    </row>
    <row r="262" spans="12:17" ht="15.75" customHeight="1">
      <c r="L262" s="57"/>
      <c r="M262" s="57"/>
      <c r="N262" s="57"/>
      <c r="O262" s="57"/>
      <c r="P262" s="57"/>
      <c r="Q262" s="57"/>
    </row>
    <row r="263" spans="12:17" ht="15.75" customHeight="1">
      <c r="L263" s="57"/>
      <c r="M263" s="57"/>
      <c r="N263" s="57"/>
      <c r="O263" s="57"/>
      <c r="P263" s="57"/>
      <c r="Q263" s="57"/>
    </row>
    <row r="264" spans="12:17" ht="15.75" customHeight="1">
      <c r="L264" s="57"/>
      <c r="M264" s="57"/>
      <c r="N264" s="57"/>
      <c r="O264" s="57"/>
      <c r="P264" s="57"/>
      <c r="Q264" s="57"/>
    </row>
    <row r="265" spans="12:17" ht="15.75" customHeight="1">
      <c r="L265" s="57"/>
      <c r="M265" s="57"/>
      <c r="N265" s="57"/>
      <c r="O265" s="57"/>
      <c r="P265" s="57"/>
      <c r="Q265" s="57"/>
    </row>
    <row r="266" spans="12:17" ht="15.75" customHeight="1">
      <c r="L266" s="57"/>
      <c r="M266" s="57"/>
      <c r="N266" s="57"/>
      <c r="O266" s="57"/>
      <c r="P266" s="57"/>
      <c r="Q266" s="57"/>
    </row>
    <row r="267" spans="12:17" ht="15.75" customHeight="1">
      <c r="L267" s="57"/>
      <c r="M267" s="57"/>
      <c r="N267" s="57"/>
      <c r="O267" s="57"/>
      <c r="P267" s="57"/>
      <c r="Q267" s="57"/>
    </row>
    <row r="268" spans="12:17" ht="15.75" customHeight="1">
      <c r="L268" s="57"/>
      <c r="M268" s="57"/>
      <c r="N268" s="57"/>
      <c r="O268" s="57"/>
      <c r="P268" s="57"/>
      <c r="Q268" s="57"/>
    </row>
    <row r="269" spans="12:17" ht="15.75" customHeight="1">
      <c r="L269" s="57"/>
      <c r="M269" s="57"/>
      <c r="N269" s="57"/>
      <c r="O269" s="57"/>
      <c r="P269" s="57"/>
      <c r="Q269" s="57"/>
    </row>
    <row r="270" spans="12:17" ht="15.75" customHeight="1">
      <c r="L270" s="57"/>
      <c r="M270" s="57"/>
      <c r="N270" s="57"/>
      <c r="O270" s="57"/>
      <c r="P270" s="57"/>
      <c r="Q270" s="57"/>
    </row>
    <row r="271" spans="12:17" ht="15.75" customHeight="1">
      <c r="L271" s="57"/>
      <c r="M271" s="57"/>
      <c r="N271" s="57"/>
      <c r="O271" s="57"/>
      <c r="P271" s="57"/>
      <c r="Q271" s="57"/>
    </row>
    <row r="272" spans="12:17" ht="15.75" customHeight="1">
      <c r="L272" s="57"/>
      <c r="M272" s="57"/>
      <c r="N272" s="57"/>
      <c r="O272" s="57"/>
      <c r="P272" s="57"/>
      <c r="Q272" s="57"/>
    </row>
    <row r="273" spans="12:17" ht="15.75" customHeight="1">
      <c r="L273" s="57"/>
      <c r="M273" s="57"/>
      <c r="N273" s="57"/>
      <c r="O273" s="57"/>
      <c r="P273" s="57"/>
      <c r="Q273" s="57"/>
    </row>
    <row r="274" spans="12:17" ht="15.75" customHeight="1">
      <c r="L274" s="57"/>
      <c r="M274" s="57"/>
      <c r="N274" s="57"/>
      <c r="O274" s="57"/>
      <c r="P274" s="57"/>
      <c r="Q274" s="57"/>
    </row>
    <row r="275" spans="12:17" ht="15.75" customHeight="1">
      <c r="L275" s="57"/>
      <c r="M275" s="57"/>
      <c r="N275" s="57"/>
      <c r="O275" s="57"/>
      <c r="P275" s="57"/>
      <c r="Q275" s="57"/>
    </row>
    <row r="276" spans="12:17" ht="15.75" customHeight="1">
      <c r="L276" s="57"/>
      <c r="M276" s="57"/>
      <c r="N276" s="57"/>
      <c r="O276" s="57"/>
      <c r="P276" s="57"/>
      <c r="Q276" s="57"/>
    </row>
    <row r="277" spans="12:17" ht="15.75" customHeight="1">
      <c r="L277" s="57"/>
      <c r="M277" s="57"/>
      <c r="N277" s="57"/>
      <c r="O277" s="57"/>
      <c r="P277" s="57"/>
      <c r="Q277" s="57"/>
    </row>
    <row r="278" spans="12:17" ht="15.75" customHeight="1">
      <c r="L278" s="57"/>
      <c r="M278" s="57"/>
      <c r="N278" s="57"/>
      <c r="O278" s="57"/>
      <c r="P278" s="57"/>
      <c r="Q278" s="57"/>
    </row>
    <row r="279" spans="12:17" ht="15.75" customHeight="1">
      <c r="L279" s="57"/>
      <c r="M279" s="57"/>
      <c r="N279" s="57"/>
      <c r="O279" s="57"/>
      <c r="P279" s="57"/>
      <c r="Q279" s="57"/>
    </row>
    <row r="280" spans="12:17" ht="15.75" customHeight="1">
      <c r="L280" s="57"/>
      <c r="M280" s="57"/>
      <c r="N280" s="57"/>
      <c r="O280" s="57"/>
      <c r="P280" s="57"/>
      <c r="Q280" s="57"/>
    </row>
    <row r="281" spans="12:17" ht="15.75" customHeight="1">
      <c r="L281" s="57"/>
      <c r="M281" s="57"/>
      <c r="N281" s="57"/>
      <c r="O281" s="57"/>
      <c r="P281" s="57"/>
      <c r="Q281" s="57"/>
    </row>
    <row r="282" spans="12:17" ht="15.75" customHeight="1">
      <c r="L282" s="57"/>
      <c r="M282" s="57"/>
      <c r="N282" s="57"/>
      <c r="O282" s="57"/>
      <c r="P282" s="57"/>
      <c r="Q282" s="57"/>
    </row>
    <row r="283" spans="12:17" ht="15.75" customHeight="1">
      <c r="L283" s="57"/>
      <c r="M283" s="57"/>
      <c r="N283" s="57"/>
      <c r="O283" s="57"/>
      <c r="P283" s="57"/>
      <c r="Q283" s="57"/>
    </row>
    <row r="284" spans="12:17" ht="15.75" customHeight="1">
      <c r="L284" s="57"/>
      <c r="M284" s="57"/>
      <c r="N284" s="57"/>
      <c r="O284" s="57"/>
      <c r="P284" s="57"/>
      <c r="Q284" s="57"/>
    </row>
    <row r="285" spans="12:17" ht="15.75" customHeight="1">
      <c r="L285" s="57"/>
      <c r="M285" s="57"/>
      <c r="N285" s="57"/>
      <c r="O285" s="57"/>
      <c r="P285" s="57"/>
      <c r="Q285" s="57"/>
    </row>
    <row r="286" spans="12:17" ht="15.75" customHeight="1">
      <c r="L286" s="57"/>
      <c r="M286" s="57"/>
      <c r="N286" s="57"/>
      <c r="O286" s="57"/>
      <c r="P286" s="57"/>
      <c r="Q286" s="57"/>
    </row>
    <row r="287" spans="12:17" ht="15.75" customHeight="1">
      <c r="L287" s="57"/>
      <c r="M287" s="57"/>
      <c r="N287" s="57"/>
      <c r="O287" s="57"/>
      <c r="P287" s="57"/>
      <c r="Q287" s="57"/>
    </row>
    <row r="288" spans="12:17" ht="15.75" customHeight="1">
      <c r="L288" s="57"/>
      <c r="M288" s="57"/>
      <c r="N288" s="57"/>
      <c r="O288" s="57"/>
      <c r="P288" s="57"/>
      <c r="Q288" s="57"/>
    </row>
    <row r="289" spans="12:17" ht="15.75" customHeight="1">
      <c r="L289" s="57"/>
      <c r="M289" s="57"/>
      <c r="N289" s="57"/>
      <c r="O289" s="57"/>
      <c r="P289" s="57"/>
      <c r="Q289" s="57"/>
    </row>
    <row r="290" spans="12:17" ht="15.75" customHeight="1">
      <c r="L290" s="57"/>
      <c r="M290" s="57"/>
      <c r="N290" s="57"/>
      <c r="O290" s="57"/>
      <c r="P290" s="57"/>
      <c r="Q290" s="57"/>
    </row>
    <row r="291" spans="12:17" ht="15.75" customHeight="1">
      <c r="L291" s="57"/>
      <c r="M291" s="57"/>
      <c r="N291" s="57"/>
      <c r="O291" s="57"/>
      <c r="P291" s="57"/>
      <c r="Q291" s="57"/>
    </row>
    <row r="292" spans="12:17" ht="15.75" customHeight="1">
      <c r="L292" s="57"/>
      <c r="M292" s="57"/>
      <c r="N292" s="57"/>
      <c r="O292" s="57"/>
      <c r="P292" s="57"/>
      <c r="Q292" s="57"/>
    </row>
    <row r="293" spans="12:17" ht="15.75" customHeight="1">
      <c r="L293" s="57"/>
      <c r="M293" s="57"/>
      <c r="N293" s="57"/>
      <c r="O293" s="57"/>
      <c r="P293" s="57"/>
      <c r="Q293" s="57"/>
    </row>
    <row r="294" spans="12:17" ht="15.75" customHeight="1">
      <c r="L294" s="57"/>
      <c r="M294" s="57"/>
      <c r="N294" s="57"/>
      <c r="O294" s="57"/>
      <c r="P294" s="57"/>
      <c r="Q294" s="57"/>
    </row>
    <row r="295" spans="12:17" ht="15.75" customHeight="1">
      <c r="L295" s="57"/>
      <c r="M295" s="57"/>
      <c r="N295" s="57"/>
      <c r="O295" s="57"/>
      <c r="P295" s="57"/>
      <c r="Q295" s="57"/>
    </row>
    <row r="296" spans="12:17" ht="15.75" customHeight="1">
      <c r="L296" s="57"/>
      <c r="M296" s="57"/>
      <c r="N296" s="57"/>
      <c r="O296" s="57"/>
      <c r="P296" s="57"/>
      <c r="Q296" s="57"/>
    </row>
    <row r="297" spans="12:17" ht="15.75" customHeight="1">
      <c r="L297" s="57"/>
      <c r="M297" s="57"/>
      <c r="N297" s="57"/>
      <c r="O297" s="57"/>
      <c r="P297" s="57"/>
      <c r="Q297" s="57"/>
    </row>
    <row r="298" spans="12:17" ht="15.75" customHeight="1">
      <c r="L298" s="57"/>
      <c r="M298" s="57"/>
      <c r="N298" s="57"/>
      <c r="O298" s="57"/>
      <c r="P298" s="57"/>
      <c r="Q298" s="57"/>
    </row>
    <row r="299" spans="12:17" ht="15.75" customHeight="1">
      <c r="L299" s="57"/>
      <c r="M299" s="57"/>
      <c r="N299" s="57"/>
      <c r="O299" s="57"/>
      <c r="P299" s="57"/>
      <c r="Q299" s="57"/>
    </row>
    <row r="300" spans="12:17" ht="15.75" customHeight="1">
      <c r="L300" s="57"/>
      <c r="M300" s="57"/>
      <c r="N300" s="57"/>
      <c r="O300" s="57"/>
      <c r="P300" s="57"/>
      <c r="Q300" s="57"/>
    </row>
    <row r="301" spans="12:17" ht="15.75" customHeight="1">
      <c r="L301" s="57"/>
      <c r="M301" s="57"/>
      <c r="N301" s="57"/>
      <c r="O301" s="57"/>
      <c r="P301" s="57"/>
      <c r="Q301" s="57"/>
    </row>
    <row r="302" spans="12:17" ht="15.75" customHeight="1">
      <c r="L302" s="57"/>
      <c r="M302" s="57"/>
      <c r="N302" s="57"/>
      <c r="O302" s="57"/>
      <c r="P302" s="57"/>
      <c r="Q302" s="57"/>
    </row>
    <row r="303" spans="12:17" ht="15.75" customHeight="1">
      <c r="L303" s="57"/>
      <c r="M303" s="57"/>
      <c r="N303" s="57"/>
      <c r="O303" s="57"/>
      <c r="P303" s="57"/>
      <c r="Q303" s="57"/>
    </row>
    <row r="304" spans="12:17" ht="15.75" customHeight="1">
      <c r="L304" s="57"/>
      <c r="M304" s="57"/>
      <c r="N304" s="57"/>
      <c r="O304" s="57"/>
      <c r="P304" s="57"/>
      <c r="Q304" s="57"/>
    </row>
    <row r="305" spans="12:17" ht="15.75" customHeight="1">
      <c r="L305" s="57"/>
      <c r="M305" s="57"/>
      <c r="N305" s="57"/>
      <c r="O305" s="57"/>
      <c r="P305" s="57"/>
      <c r="Q305" s="57"/>
    </row>
    <row r="306" spans="12:17" ht="15.75" customHeight="1">
      <c r="L306" s="57"/>
      <c r="M306" s="57"/>
      <c r="N306" s="57"/>
      <c r="O306" s="57"/>
      <c r="P306" s="57"/>
      <c r="Q306" s="57"/>
    </row>
    <row r="307" spans="12:17" ht="15.75" customHeight="1">
      <c r="L307" s="57"/>
      <c r="M307" s="57"/>
      <c r="N307" s="57"/>
      <c r="O307" s="57"/>
      <c r="P307" s="57"/>
      <c r="Q307" s="57"/>
    </row>
    <row r="308" spans="12:17" ht="15.75" customHeight="1">
      <c r="L308" s="57"/>
      <c r="M308" s="57"/>
      <c r="N308" s="57"/>
      <c r="O308" s="57"/>
      <c r="P308" s="57"/>
      <c r="Q308" s="57"/>
    </row>
    <row r="309" spans="12:17" ht="15.75" customHeight="1">
      <c r="L309" s="57"/>
      <c r="M309" s="57"/>
      <c r="N309" s="57"/>
      <c r="O309" s="57"/>
      <c r="P309" s="57"/>
      <c r="Q309" s="57"/>
    </row>
    <row r="310" spans="12:17" ht="15.75" customHeight="1">
      <c r="L310" s="57"/>
      <c r="M310" s="57"/>
      <c r="N310" s="57"/>
      <c r="O310" s="57"/>
      <c r="P310" s="57"/>
      <c r="Q310" s="57"/>
    </row>
    <row r="311" spans="12:17" ht="15.75" customHeight="1">
      <c r="L311" s="57"/>
      <c r="M311" s="57"/>
      <c r="N311" s="57"/>
      <c r="O311" s="57"/>
      <c r="P311" s="57"/>
      <c r="Q311" s="57"/>
    </row>
    <row r="312" spans="12:17" ht="15.75" customHeight="1">
      <c r="L312" s="57"/>
      <c r="M312" s="57"/>
      <c r="N312" s="57"/>
      <c r="O312" s="57"/>
      <c r="P312" s="57"/>
      <c r="Q312" s="57"/>
    </row>
    <row r="313" spans="12:17" ht="15.75" customHeight="1">
      <c r="L313" s="57"/>
      <c r="M313" s="57"/>
      <c r="N313" s="57"/>
      <c r="O313" s="57"/>
      <c r="P313" s="57"/>
      <c r="Q313" s="57"/>
    </row>
    <row r="314" spans="12:17" ht="15.75" customHeight="1">
      <c r="L314" s="57"/>
      <c r="M314" s="57"/>
      <c r="N314" s="57"/>
      <c r="O314" s="57"/>
      <c r="P314" s="57"/>
      <c r="Q314" s="57"/>
    </row>
    <row r="315" spans="12:17" ht="15.75" customHeight="1">
      <c r="L315" s="57"/>
      <c r="M315" s="57"/>
      <c r="N315" s="57"/>
      <c r="O315" s="57"/>
      <c r="P315" s="57"/>
      <c r="Q315" s="57"/>
    </row>
    <row r="316" spans="12:17" ht="15.75" customHeight="1">
      <c r="L316" s="57"/>
      <c r="M316" s="57"/>
      <c r="N316" s="57"/>
      <c r="O316" s="57"/>
      <c r="P316" s="57"/>
      <c r="Q316" s="57"/>
    </row>
    <row r="317" spans="12:17" ht="15.75" customHeight="1">
      <c r="L317" s="57"/>
      <c r="M317" s="57"/>
      <c r="N317" s="57"/>
      <c r="O317" s="57"/>
      <c r="P317" s="57"/>
      <c r="Q317" s="57"/>
    </row>
    <row r="318" spans="12:17" ht="15.75" customHeight="1">
      <c r="L318" s="57"/>
      <c r="M318" s="57"/>
      <c r="N318" s="57"/>
      <c r="O318" s="57"/>
      <c r="P318" s="57"/>
      <c r="Q318" s="57"/>
    </row>
    <row r="319" spans="12:17" ht="15.75" customHeight="1">
      <c r="L319" s="57"/>
      <c r="M319" s="57"/>
      <c r="N319" s="57"/>
      <c r="O319" s="57"/>
      <c r="P319" s="57"/>
      <c r="Q319" s="57"/>
    </row>
    <row r="320" spans="12:17" ht="15.75" customHeight="1">
      <c r="L320" s="57"/>
      <c r="M320" s="57"/>
      <c r="N320" s="57"/>
      <c r="O320" s="57"/>
      <c r="P320" s="57"/>
      <c r="Q320" s="57"/>
    </row>
    <row r="321" spans="12:17" ht="15.75" customHeight="1">
      <c r="L321" s="57"/>
      <c r="M321" s="57"/>
      <c r="N321" s="57"/>
      <c r="O321" s="57"/>
      <c r="P321" s="57"/>
      <c r="Q321" s="57"/>
    </row>
    <row r="322" spans="12:17" ht="15.75" customHeight="1">
      <c r="L322" s="57"/>
      <c r="M322" s="57"/>
      <c r="N322" s="57"/>
      <c r="O322" s="57"/>
      <c r="P322" s="57"/>
      <c r="Q322" s="57"/>
    </row>
    <row r="323" spans="12:17" ht="15.75" customHeight="1">
      <c r="L323" s="57"/>
      <c r="M323" s="57"/>
      <c r="N323" s="57"/>
      <c r="O323" s="57"/>
      <c r="P323" s="57"/>
      <c r="Q323" s="57"/>
    </row>
    <row r="324" spans="12:17" ht="15.75" customHeight="1">
      <c r="L324" s="57"/>
      <c r="M324" s="57"/>
      <c r="N324" s="57"/>
      <c r="O324" s="57"/>
      <c r="P324" s="57"/>
      <c r="Q324" s="57"/>
    </row>
    <row r="325" spans="12:17" ht="15.75" customHeight="1">
      <c r="L325" s="57"/>
      <c r="M325" s="57"/>
      <c r="N325" s="57"/>
      <c r="O325" s="57"/>
      <c r="P325" s="57"/>
      <c r="Q325" s="57"/>
    </row>
    <row r="326" spans="12:17" ht="15.75" customHeight="1">
      <c r="L326" s="57"/>
      <c r="M326" s="57"/>
      <c r="N326" s="57"/>
      <c r="O326" s="57"/>
      <c r="P326" s="57"/>
      <c r="Q326" s="57"/>
    </row>
    <row r="327" spans="12:17" ht="15.75" customHeight="1">
      <c r="L327" s="57"/>
      <c r="M327" s="57"/>
      <c r="N327" s="57"/>
      <c r="O327" s="57"/>
      <c r="P327" s="57"/>
      <c r="Q327" s="57"/>
    </row>
    <row r="328" spans="12:17" ht="15.75" customHeight="1">
      <c r="L328" s="57"/>
      <c r="M328" s="57"/>
      <c r="N328" s="57"/>
      <c r="O328" s="57"/>
      <c r="P328" s="57"/>
      <c r="Q328" s="57"/>
    </row>
    <row r="329" spans="12:17" ht="15.75" customHeight="1">
      <c r="L329" s="57"/>
      <c r="M329" s="57"/>
      <c r="N329" s="57"/>
      <c r="O329" s="57"/>
      <c r="P329" s="57"/>
      <c r="Q329" s="57"/>
    </row>
    <row r="330" spans="12:17" ht="15.75" customHeight="1">
      <c r="L330" s="57"/>
      <c r="M330" s="57"/>
      <c r="N330" s="57"/>
      <c r="O330" s="57"/>
      <c r="P330" s="57"/>
      <c r="Q330" s="57"/>
    </row>
    <row r="331" spans="12:17" ht="15.75" customHeight="1">
      <c r="L331" s="57"/>
      <c r="M331" s="57"/>
      <c r="N331" s="57"/>
      <c r="O331" s="57"/>
      <c r="P331" s="57"/>
      <c r="Q331" s="57"/>
    </row>
    <row r="332" spans="12:17" ht="15.75" customHeight="1">
      <c r="L332" s="57"/>
      <c r="M332" s="57"/>
      <c r="N332" s="57"/>
      <c r="O332" s="57"/>
      <c r="P332" s="57"/>
      <c r="Q332" s="57"/>
    </row>
    <row r="333" spans="12:17" ht="15.75" customHeight="1">
      <c r="L333" s="57"/>
      <c r="M333" s="57"/>
      <c r="N333" s="57"/>
      <c r="O333" s="57"/>
      <c r="P333" s="57"/>
      <c r="Q333" s="57"/>
    </row>
    <row r="334" spans="12:17" ht="15.75" customHeight="1">
      <c r="L334" s="57"/>
      <c r="M334" s="57"/>
      <c r="N334" s="57"/>
      <c r="O334" s="57"/>
      <c r="P334" s="57"/>
      <c r="Q334" s="57"/>
    </row>
    <row r="335" spans="12:17" ht="15.75" customHeight="1">
      <c r="L335" s="57"/>
      <c r="M335" s="57"/>
      <c r="N335" s="57"/>
      <c r="O335" s="57"/>
      <c r="P335" s="57"/>
      <c r="Q335" s="57"/>
    </row>
    <row r="336" spans="12:17" ht="15.75" customHeight="1">
      <c r="L336" s="57"/>
      <c r="M336" s="57"/>
      <c r="N336" s="57"/>
      <c r="O336" s="57"/>
      <c r="P336" s="57"/>
      <c r="Q336" s="57"/>
    </row>
    <row r="337" spans="12:17" ht="15.75" customHeight="1">
      <c r="L337" s="57"/>
      <c r="M337" s="57"/>
      <c r="N337" s="57"/>
      <c r="O337" s="57"/>
      <c r="P337" s="57"/>
      <c r="Q337" s="57"/>
    </row>
    <row r="338" spans="12:17" ht="15.75" customHeight="1">
      <c r="L338" s="57"/>
      <c r="M338" s="57"/>
      <c r="N338" s="57"/>
      <c r="O338" s="57"/>
      <c r="P338" s="57"/>
      <c r="Q338" s="57"/>
    </row>
    <row r="339" spans="12:17" ht="15.75" customHeight="1">
      <c r="L339" s="57"/>
      <c r="M339" s="57"/>
      <c r="N339" s="57"/>
      <c r="O339" s="57"/>
      <c r="P339" s="57"/>
      <c r="Q339" s="57"/>
    </row>
    <row r="340" spans="12:17" ht="15.75" customHeight="1">
      <c r="L340" s="57"/>
      <c r="M340" s="57"/>
      <c r="N340" s="57"/>
      <c r="O340" s="57"/>
      <c r="P340" s="57"/>
      <c r="Q340" s="57"/>
    </row>
    <row r="341" spans="12:17" ht="15.75" customHeight="1">
      <c r="L341" s="57"/>
      <c r="M341" s="57"/>
      <c r="N341" s="57"/>
      <c r="O341" s="57"/>
      <c r="P341" s="57"/>
      <c r="Q341" s="57"/>
    </row>
    <row r="342" spans="12:17" ht="15.75" customHeight="1">
      <c r="L342" s="57"/>
      <c r="M342" s="57"/>
      <c r="N342" s="57"/>
      <c r="O342" s="57"/>
      <c r="P342" s="57"/>
      <c r="Q342" s="57"/>
    </row>
    <row r="343" spans="12:17" ht="15.75" customHeight="1">
      <c r="L343" s="57"/>
      <c r="M343" s="57"/>
      <c r="N343" s="57"/>
      <c r="O343" s="57"/>
      <c r="P343" s="57"/>
      <c r="Q343" s="57"/>
    </row>
    <row r="344" spans="12:17" ht="15.75" customHeight="1">
      <c r="L344" s="57"/>
      <c r="M344" s="57"/>
      <c r="N344" s="57"/>
      <c r="O344" s="57"/>
      <c r="P344" s="57"/>
      <c r="Q344" s="57"/>
    </row>
    <row r="345" spans="12:17" ht="15.75" customHeight="1">
      <c r="L345" s="57"/>
      <c r="M345" s="57"/>
      <c r="N345" s="57"/>
      <c r="O345" s="57"/>
      <c r="P345" s="57"/>
      <c r="Q345" s="57"/>
    </row>
    <row r="346" spans="12:17" ht="15.75" customHeight="1">
      <c r="L346" s="57"/>
      <c r="M346" s="57"/>
      <c r="N346" s="57"/>
      <c r="O346" s="57"/>
      <c r="P346" s="57"/>
      <c r="Q346" s="57"/>
    </row>
    <row r="347" spans="12:17" ht="15.75" customHeight="1">
      <c r="L347" s="57"/>
      <c r="M347" s="57"/>
      <c r="N347" s="57"/>
      <c r="O347" s="57"/>
      <c r="P347" s="57"/>
      <c r="Q347" s="57"/>
    </row>
    <row r="348" spans="12:17" ht="15.75" customHeight="1"/>
    <row r="349" spans="12:17" ht="15.75" customHeight="1"/>
    <row r="350" spans="12:17" ht="15.75" customHeight="1"/>
    <row r="351" spans="12:17" ht="15.75" customHeight="1"/>
    <row r="352" spans="12:17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F5:F6"/>
    <mergeCell ref="G5:H5"/>
    <mergeCell ref="L5:Q5"/>
    <mergeCell ref="E1:I1"/>
    <mergeCell ref="C2:I2"/>
    <mergeCell ref="H3:I3"/>
    <mergeCell ref="C4:I4"/>
    <mergeCell ref="C5:C6"/>
    <mergeCell ref="D5:D6"/>
    <mergeCell ref="E5:E6"/>
    <mergeCell ref="I5:I6"/>
  </mergeCells>
  <pageMargins left="0.7" right="0.7" top="0.75" bottom="0.75" header="0" footer="0"/>
  <pageSetup scale="8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2578125" defaultRowHeight="15" customHeight="1"/>
  <cols>
    <col min="1" max="1" width="2.85546875" hidden="1" customWidth="1"/>
    <col min="2" max="2" width="2.5703125" hidden="1" customWidth="1"/>
    <col min="3" max="3" width="6.140625" customWidth="1"/>
    <col min="4" max="4" width="9" customWidth="1"/>
    <col min="5" max="5" width="46.85546875" customWidth="1"/>
    <col min="6" max="6" width="12" customWidth="1"/>
    <col min="7" max="7" width="11.85546875" customWidth="1"/>
    <col min="8" max="8" width="14" customWidth="1"/>
    <col min="9" max="9" width="11.85546875" customWidth="1"/>
    <col min="10" max="10" width="7.5703125" hidden="1" customWidth="1"/>
    <col min="11" max="11" width="22.7109375" hidden="1" customWidth="1"/>
    <col min="12" max="12" width="30" customWidth="1"/>
    <col min="13" max="13" width="24.28515625" customWidth="1"/>
    <col min="14" max="14" width="20.140625" customWidth="1"/>
    <col min="15" max="15" width="24.28515625" customWidth="1"/>
  </cols>
  <sheetData>
    <row r="1" spans="1:23" ht="23.25" customHeight="1">
      <c r="C1" s="238" t="s">
        <v>143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23" ht="15" customHeight="1">
      <c r="C2" s="238" t="s">
        <v>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23" ht="12.75" customHeight="1">
      <c r="C3" s="247" t="s">
        <v>332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23" ht="40.5" customHeight="1">
      <c r="C4" s="240" t="s">
        <v>333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23" ht="12.75" customHeight="1">
      <c r="C5" s="248" t="s">
        <v>82</v>
      </c>
      <c r="D5" s="234" t="s">
        <v>1</v>
      </c>
      <c r="E5" s="234" t="s">
        <v>83</v>
      </c>
      <c r="F5" s="234" t="s">
        <v>145</v>
      </c>
      <c r="G5" s="243" t="s">
        <v>146</v>
      </c>
      <c r="H5" s="224"/>
      <c r="I5" s="234" t="s">
        <v>147</v>
      </c>
      <c r="J5" s="105"/>
      <c r="K5" s="104"/>
      <c r="L5" s="243" t="s">
        <v>148</v>
      </c>
      <c r="M5" s="225"/>
      <c r="N5" s="225"/>
      <c r="O5" s="224"/>
    </row>
    <row r="6" spans="1:23" ht="20.25" customHeight="1">
      <c r="C6" s="227"/>
      <c r="D6" s="227"/>
      <c r="E6" s="227"/>
      <c r="F6" s="227"/>
      <c r="G6" s="106" t="s">
        <v>149</v>
      </c>
      <c r="H6" s="106" t="s">
        <v>150</v>
      </c>
      <c r="I6" s="227"/>
      <c r="J6" s="5"/>
      <c r="K6" s="104"/>
      <c r="L6" s="106" t="s">
        <v>86</v>
      </c>
      <c r="M6" s="106" t="s">
        <v>87</v>
      </c>
      <c r="N6" s="106" t="s">
        <v>88</v>
      </c>
      <c r="O6" s="106" t="s">
        <v>89</v>
      </c>
    </row>
    <row r="7" spans="1:23" ht="30" customHeight="1">
      <c r="A7" s="17"/>
      <c r="B7" s="17"/>
      <c r="C7" s="18">
        <v>1</v>
      </c>
      <c r="D7" s="91" t="s">
        <v>334</v>
      </c>
      <c r="E7" s="107" t="s">
        <v>335</v>
      </c>
      <c r="F7" s="91">
        <v>4</v>
      </c>
      <c r="G7" s="91">
        <v>1</v>
      </c>
      <c r="H7" s="91">
        <v>1</v>
      </c>
      <c r="I7" s="91">
        <f t="shared" ref="I7:I26" si="0">F7*(G7+H7)</f>
        <v>8</v>
      </c>
      <c r="J7" s="17"/>
      <c r="K7" s="17"/>
      <c r="L7" s="91" t="e">
        <f>#REF!</f>
        <v>#REF!</v>
      </c>
      <c r="M7" s="91" t="e">
        <f>#REF!</f>
        <v>#REF!</v>
      </c>
      <c r="N7" s="108"/>
      <c r="O7" s="108"/>
      <c r="P7" s="17"/>
      <c r="Q7" s="17"/>
      <c r="R7" s="17"/>
      <c r="S7" s="17"/>
      <c r="T7" s="17"/>
    </row>
    <row r="8" spans="1:23" ht="30" customHeight="1">
      <c r="A8" s="69"/>
      <c r="B8" s="17"/>
      <c r="C8" s="18">
        <v>2</v>
      </c>
      <c r="D8" s="91" t="s">
        <v>2</v>
      </c>
      <c r="E8" s="107" t="s">
        <v>336</v>
      </c>
      <c r="F8" s="91">
        <v>4</v>
      </c>
      <c r="G8" s="91"/>
      <c r="H8" s="91">
        <v>1</v>
      </c>
      <c r="I8" s="91">
        <f t="shared" si="0"/>
        <v>4</v>
      </c>
      <c r="J8" s="17"/>
      <c r="K8" s="17"/>
      <c r="L8" s="91" t="e">
        <f>#REF!</f>
        <v>#REF!</v>
      </c>
      <c r="M8" s="108"/>
      <c r="N8" s="108"/>
      <c r="O8" s="108"/>
      <c r="P8" s="17"/>
      <c r="Q8" s="17"/>
      <c r="R8" s="17"/>
      <c r="S8" s="17"/>
      <c r="T8" s="17"/>
    </row>
    <row r="9" spans="1:23" ht="30" customHeight="1">
      <c r="A9" s="69"/>
      <c r="B9" s="17"/>
      <c r="C9" s="18">
        <v>3</v>
      </c>
      <c r="D9" s="91" t="s">
        <v>172</v>
      </c>
      <c r="E9" s="107" t="s">
        <v>337</v>
      </c>
      <c r="F9" s="91">
        <v>4</v>
      </c>
      <c r="G9" s="91"/>
      <c r="H9" s="91">
        <v>1</v>
      </c>
      <c r="I9" s="91">
        <f t="shared" si="0"/>
        <v>4</v>
      </c>
      <c r="J9" s="17"/>
      <c r="K9" s="17"/>
      <c r="L9" s="91" t="e">
        <f>#REF!</f>
        <v>#REF!</v>
      </c>
      <c r="M9" s="108"/>
      <c r="N9" s="108"/>
      <c r="O9" s="108"/>
      <c r="P9" s="17"/>
      <c r="Q9" s="17"/>
      <c r="R9" s="17"/>
      <c r="S9" s="17"/>
      <c r="T9" s="17"/>
    </row>
    <row r="10" spans="1:23" ht="30" customHeight="1">
      <c r="A10" s="17"/>
      <c r="B10" s="17"/>
      <c r="C10" s="18">
        <v>4</v>
      </c>
      <c r="D10" s="109" t="s">
        <v>42</v>
      </c>
      <c r="E10" s="110" t="s">
        <v>52</v>
      </c>
      <c r="F10" s="109">
        <v>5</v>
      </c>
      <c r="G10" s="109">
        <v>1</v>
      </c>
      <c r="H10" s="109"/>
      <c r="I10" s="109">
        <f t="shared" si="0"/>
        <v>5</v>
      </c>
      <c r="J10" s="17"/>
      <c r="K10" s="17"/>
      <c r="L10" s="77" t="s">
        <v>94</v>
      </c>
      <c r="M10" s="108"/>
      <c r="N10" s="108"/>
      <c r="O10" s="108"/>
      <c r="P10" s="17" t="s">
        <v>338</v>
      </c>
      <c r="Q10" s="17"/>
      <c r="R10" s="17"/>
      <c r="S10" s="17"/>
      <c r="T10" s="17"/>
    </row>
    <row r="11" spans="1:23" ht="30" customHeight="1">
      <c r="A11" s="17"/>
      <c r="B11" s="17"/>
      <c r="C11" s="18">
        <v>5</v>
      </c>
      <c r="D11" s="109" t="s">
        <v>42</v>
      </c>
      <c r="E11" s="110" t="s">
        <v>189</v>
      </c>
      <c r="F11" s="109">
        <v>3</v>
      </c>
      <c r="G11" s="109"/>
      <c r="H11" s="109">
        <v>2</v>
      </c>
      <c r="I11" s="109">
        <f t="shared" si="0"/>
        <v>6</v>
      </c>
      <c r="J11" s="17"/>
      <c r="K11" s="17"/>
      <c r="L11" s="77" t="s">
        <v>94</v>
      </c>
      <c r="M11" s="77" t="s">
        <v>94</v>
      </c>
      <c r="N11" s="108"/>
      <c r="O11" s="108"/>
      <c r="P11" s="17" t="s">
        <v>339</v>
      </c>
      <c r="Q11" s="17"/>
      <c r="R11" s="17"/>
      <c r="S11" s="17"/>
      <c r="T11" s="17"/>
    </row>
    <row r="12" spans="1:23" ht="30" customHeight="1">
      <c r="A12" s="17"/>
      <c r="B12" s="17"/>
      <c r="C12" s="18">
        <v>6</v>
      </c>
      <c r="D12" s="109" t="s">
        <v>42</v>
      </c>
      <c r="E12" s="110" t="s">
        <v>197</v>
      </c>
      <c r="F12" s="109">
        <v>6</v>
      </c>
      <c r="G12" s="109">
        <v>3</v>
      </c>
      <c r="H12" s="109">
        <v>1</v>
      </c>
      <c r="I12" s="109">
        <f t="shared" si="0"/>
        <v>24</v>
      </c>
      <c r="J12" s="17"/>
      <c r="K12" s="17"/>
      <c r="L12" s="77" t="s">
        <v>94</v>
      </c>
      <c r="M12" s="77" t="s">
        <v>94</v>
      </c>
      <c r="N12" s="77" t="s">
        <v>94</v>
      </c>
      <c r="O12" s="77" t="s">
        <v>94</v>
      </c>
      <c r="P12" s="17"/>
      <c r="Q12" s="17"/>
      <c r="R12" s="17"/>
      <c r="S12" s="17"/>
      <c r="T12" s="17"/>
    </row>
    <row r="13" spans="1:23" ht="30" customHeight="1">
      <c r="A13" s="17"/>
      <c r="B13" s="17"/>
      <c r="C13" s="18">
        <v>7</v>
      </c>
      <c r="D13" s="109" t="s">
        <v>42</v>
      </c>
      <c r="E13" s="110" t="s">
        <v>202</v>
      </c>
      <c r="F13" s="109">
        <v>2</v>
      </c>
      <c r="G13" s="109">
        <v>1</v>
      </c>
      <c r="H13" s="109">
        <v>1</v>
      </c>
      <c r="I13" s="109">
        <f t="shared" si="0"/>
        <v>4</v>
      </c>
      <c r="J13" s="17"/>
      <c r="K13" s="17"/>
      <c r="L13" s="77" t="s">
        <v>94</v>
      </c>
      <c r="M13" s="77" t="s">
        <v>94</v>
      </c>
      <c r="N13" s="108"/>
      <c r="O13" s="108"/>
      <c r="P13" s="17"/>
      <c r="Q13" s="17"/>
      <c r="R13" s="17"/>
      <c r="S13" s="17"/>
      <c r="T13" s="17"/>
    </row>
    <row r="14" spans="1:23" ht="30" customHeight="1">
      <c r="A14" s="17"/>
      <c r="B14" s="17"/>
      <c r="C14" s="18">
        <v>8</v>
      </c>
      <c r="D14" s="109" t="s">
        <v>43</v>
      </c>
      <c r="E14" s="110" t="s">
        <v>213</v>
      </c>
      <c r="F14" s="109">
        <v>2</v>
      </c>
      <c r="G14" s="109"/>
      <c r="H14" s="109">
        <v>1</v>
      </c>
      <c r="I14" s="109">
        <f t="shared" si="0"/>
        <v>2</v>
      </c>
      <c r="J14" s="17"/>
      <c r="K14" s="17"/>
      <c r="L14" s="109" t="s">
        <v>340</v>
      </c>
      <c r="M14" s="108"/>
      <c r="N14" s="108"/>
      <c r="O14" s="108"/>
      <c r="P14" s="17"/>
      <c r="Q14" s="17"/>
      <c r="R14" s="17"/>
      <c r="S14" s="17"/>
      <c r="T14" s="244"/>
      <c r="U14" s="245"/>
      <c r="V14" s="246"/>
      <c r="W14" s="111"/>
    </row>
    <row r="15" spans="1:23" ht="30" customHeight="1">
      <c r="A15" s="17"/>
      <c r="B15" s="17"/>
      <c r="C15" s="18">
        <v>9</v>
      </c>
      <c r="D15" s="112" t="s">
        <v>46</v>
      </c>
      <c r="E15" s="113" t="s">
        <v>181</v>
      </c>
      <c r="F15" s="112">
        <v>4</v>
      </c>
      <c r="G15" s="112">
        <v>1</v>
      </c>
      <c r="H15" s="112"/>
      <c r="I15" s="112">
        <f t="shared" si="0"/>
        <v>4</v>
      </c>
      <c r="J15" s="17"/>
      <c r="K15" s="17"/>
      <c r="L15" s="78" t="s">
        <v>341</v>
      </c>
      <c r="M15" s="108"/>
      <c r="N15" s="108"/>
      <c r="O15" s="108"/>
      <c r="P15" s="17"/>
      <c r="Q15" s="17"/>
      <c r="R15" s="17"/>
      <c r="S15" s="17"/>
      <c r="T15" s="17"/>
    </row>
    <row r="16" spans="1:23" ht="30" customHeight="1">
      <c r="A16" s="17"/>
      <c r="B16" s="17"/>
      <c r="C16" s="18">
        <v>10</v>
      </c>
      <c r="D16" s="112" t="s">
        <v>46</v>
      </c>
      <c r="E16" s="113" t="s">
        <v>182</v>
      </c>
      <c r="F16" s="112">
        <v>4</v>
      </c>
      <c r="G16" s="112">
        <v>1</v>
      </c>
      <c r="H16" s="112"/>
      <c r="I16" s="112">
        <f t="shared" si="0"/>
        <v>4</v>
      </c>
      <c r="J16" s="17"/>
      <c r="K16" s="17"/>
      <c r="L16" s="78" t="s">
        <v>341</v>
      </c>
      <c r="M16" s="108"/>
      <c r="N16" s="108"/>
      <c r="O16" s="108"/>
      <c r="P16" s="17"/>
      <c r="Q16" s="17"/>
      <c r="R16" s="17"/>
      <c r="S16" s="17"/>
      <c r="T16" s="17"/>
    </row>
    <row r="17" spans="1:20" ht="30" customHeight="1">
      <c r="A17" s="17"/>
      <c r="B17" s="17"/>
      <c r="C17" s="18">
        <v>11</v>
      </c>
      <c r="D17" s="112" t="s">
        <v>19</v>
      </c>
      <c r="E17" s="113" t="s">
        <v>244</v>
      </c>
      <c r="F17" s="112">
        <v>3</v>
      </c>
      <c r="G17" s="112">
        <v>1</v>
      </c>
      <c r="H17" s="112"/>
      <c r="I17" s="112">
        <f t="shared" si="0"/>
        <v>3</v>
      </c>
      <c r="J17" s="17"/>
      <c r="K17" s="17"/>
      <c r="L17" s="78" t="s">
        <v>342</v>
      </c>
      <c r="M17" s="108"/>
      <c r="N17" s="108"/>
      <c r="O17" s="108"/>
      <c r="P17" s="17"/>
      <c r="Q17" s="17"/>
      <c r="R17" s="17"/>
      <c r="S17" s="17"/>
      <c r="T17" s="17"/>
    </row>
    <row r="18" spans="1:20" ht="30" customHeight="1">
      <c r="A18" s="17"/>
      <c r="B18" s="17"/>
      <c r="C18" s="18">
        <v>12</v>
      </c>
      <c r="D18" s="112" t="s">
        <v>19</v>
      </c>
      <c r="E18" s="113" t="s">
        <v>245</v>
      </c>
      <c r="F18" s="112">
        <v>3</v>
      </c>
      <c r="G18" s="112">
        <v>1</v>
      </c>
      <c r="H18" s="112">
        <v>1</v>
      </c>
      <c r="I18" s="112">
        <f t="shared" si="0"/>
        <v>6</v>
      </c>
      <c r="J18" s="17"/>
      <c r="K18" s="17"/>
      <c r="L18" s="78" t="s">
        <v>286</v>
      </c>
      <c r="M18" s="78" t="s">
        <v>286</v>
      </c>
      <c r="N18" s="108"/>
      <c r="O18" s="108"/>
      <c r="P18" s="17"/>
      <c r="Q18" s="17"/>
      <c r="R18" s="17"/>
      <c r="S18" s="17"/>
      <c r="T18" s="17"/>
    </row>
    <row r="19" spans="1:20" ht="30" customHeight="1">
      <c r="A19" s="17"/>
      <c r="B19" s="17"/>
      <c r="C19" s="18">
        <v>13</v>
      </c>
      <c r="D19" s="114" t="s">
        <v>44</v>
      </c>
      <c r="E19" s="115" t="s">
        <v>343</v>
      </c>
      <c r="F19" s="114">
        <v>7</v>
      </c>
      <c r="G19" s="114"/>
      <c r="H19" s="114">
        <v>1</v>
      </c>
      <c r="I19" s="114">
        <f t="shared" si="0"/>
        <v>7</v>
      </c>
      <c r="J19" s="17"/>
      <c r="K19" s="17"/>
      <c r="L19" s="77" t="s">
        <v>106</v>
      </c>
      <c r="M19" s="116"/>
      <c r="N19" s="116"/>
      <c r="O19" s="116"/>
      <c r="P19" s="17"/>
      <c r="Q19" s="17"/>
      <c r="R19" s="17"/>
      <c r="S19" s="17"/>
      <c r="T19" s="17"/>
    </row>
    <row r="20" spans="1:20" ht="30" customHeight="1">
      <c r="A20" s="17"/>
      <c r="B20" s="17"/>
      <c r="C20" s="18">
        <v>14</v>
      </c>
      <c r="D20" s="117" t="s">
        <v>6</v>
      </c>
      <c r="E20" s="118" t="s">
        <v>192</v>
      </c>
      <c r="F20" s="117">
        <v>4</v>
      </c>
      <c r="G20" s="117">
        <v>2</v>
      </c>
      <c r="H20" s="117"/>
      <c r="I20" s="117">
        <f t="shared" si="0"/>
        <v>8</v>
      </c>
      <c r="J20" s="17"/>
      <c r="K20" s="17"/>
      <c r="L20" s="77" t="s">
        <v>94</v>
      </c>
      <c r="M20" s="77" t="s">
        <v>94</v>
      </c>
      <c r="N20" s="108"/>
      <c r="O20" s="108"/>
      <c r="P20" s="17"/>
      <c r="Q20" s="17"/>
      <c r="R20" s="17"/>
      <c r="S20" s="17"/>
      <c r="T20" s="17"/>
    </row>
    <row r="21" spans="1:20" ht="30" customHeight="1">
      <c r="A21" s="17"/>
      <c r="B21" s="17"/>
      <c r="C21" s="18">
        <v>15</v>
      </c>
      <c r="D21" s="117" t="s">
        <v>6</v>
      </c>
      <c r="E21" s="118" t="s">
        <v>269</v>
      </c>
      <c r="F21" s="117">
        <v>2</v>
      </c>
      <c r="G21" s="117">
        <v>2</v>
      </c>
      <c r="H21" s="117"/>
      <c r="I21" s="117">
        <f t="shared" si="0"/>
        <v>4</v>
      </c>
      <c r="J21" s="17"/>
      <c r="K21" s="17"/>
      <c r="L21" s="119" t="s">
        <v>270</v>
      </c>
      <c r="M21" s="119" t="s">
        <v>270</v>
      </c>
      <c r="N21" s="108"/>
      <c r="O21" s="108"/>
      <c r="P21" s="17"/>
      <c r="Q21" s="17"/>
      <c r="R21" s="17"/>
      <c r="S21" s="17"/>
      <c r="T21" s="17"/>
    </row>
    <row r="22" spans="1:20" ht="30" customHeight="1">
      <c r="A22" s="17"/>
      <c r="B22" s="17"/>
      <c r="C22" s="18">
        <v>16</v>
      </c>
      <c r="D22" s="117" t="s">
        <v>6</v>
      </c>
      <c r="E22" s="118" t="s">
        <v>272</v>
      </c>
      <c r="F22" s="117">
        <v>6</v>
      </c>
      <c r="G22" s="117"/>
      <c r="H22" s="117">
        <v>1</v>
      </c>
      <c r="I22" s="117">
        <f t="shared" si="0"/>
        <v>6</v>
      </c>
      <c r="J22" s="17"/>
      <c r="K22" s="17"/>
      <c r="L22" s="77" t="s">
        <v>94</v>
      </c>
      <c r="M22" s="108"/>
      <c r="N22" s="108"/>
      <c r="O22" s="108"/>
      <c r="P22" s="17"/>
      <c r="Q22" s="17"/>
      <c r="R22" s="17"/>
      <c r="S22" s="17"/>
      <c r="T22" s="17"/>
    </row>
    <row r="23" spans="1:20" ht="30" customHeight="1">
      <c r="A23" s="17"/>
      <c r="B23" s="17"/>
      <c r="C23" s="18">
        <v>17</v>
      </c>
      <c r="D23" s="117" t="s">
        <v>6</v>
      </c>
      <c r="E23" s="118" t="s">
        <v>205</v>
      </c>
      <c r="F23" s="117">
        <v>3</v>
      </c>
      <c r="G23" s="117"/>
      <c r="H23" s="117">
        <v>3</v>
      </c>
      <c r="I23" s="117">
        <f t="shared" si="0"/>
        <v>9</v>
      </c>
      <c r="J23" s="17"/>
      <c r="K23" s="17"/>
      <c r="L23" s="77" t="s">
        <v>94</v>
      </c>
      <c r="M23" s="77" t="s">
        <v>94</v>
      </c>
      <c r="N23" s="77" t="s">
        <v>94</v>
      </c>
      <c r="O23" s="108"/>
      <c r="P23" s="17"/>
      <c r="Q23" s="17"/>
      <c r="R23" s="17"/>
      <c r="S23" s="17"/>
      <c r="T23" s="17"/>
    </row>
    <row r="24" spans="1:20" ht="30" customHeight="1">
      <c r="A24" s="17"/>
      <c r="B24" s="17"/>
      <c r="C24" s="18">
        <v>18</v>
      </c>
      <c r="D24" s="120" t="s">
        <v>55</v>
      </c>
      <c r="E24" s="121" t="s">
        <v>275</v>
      </c>
      <c r="F24" s="120">
        <v>4</v>
      </c>
      <c r="G24" s="120">
        <v>1</v>
      </c>
      <c r="H24" s="120"/>
      <c r="I24" s="120">
        <f t="shared" si="0"/>
        <v>4</v>
      </c>
      <c r="J24" s="17"/>
      <c r="K24" s="17"/>
      <c r="L24" s="91" t="s">
        <v>95</v>
      </c>
      <c r="M24" s="108"/>
      <c r="N24" s="108"/>
      <c r="O24" s="108"/>
      <c r="P24" s="17"/>
      <c r="Q24" s="17"/>
      <c r="R24" s="17"/>
      <c r="S24" s="17"/>
      <c r="T24" s="17"/>
    </row>
    <row r="25" spans="1:20" ht="30" customHeight="1">
      <c r="A25" s="17"/>
      <c r="B25" s="17"/>
      <c r="C25" s="18">
        <v>19</v>
      </c>
      <c r="D25" s="120" t="s">
        <v>58</v>
      </c>
      <c r="E25" s="121" t="s">
        <v>287</v>
      </c>
      <c r="F25" s="120">
        <v>5</v>
      </c>
      <c r="G25" s="120">
        <v>1</v>
      </c>
      <c r="H25" s="120"/>
      <c r="I25" s="120">
        <f t="shared" si="0"/>
        <v>5</v>
      </c>
      <c r="J25" s="17"/>
      <c r="K25" s="17"/>
      <c r="L25" s="77" t="s">
        <v>94</v>
      </c>
      <c r="M25" s="108"/>
      <c r="N25" s="108"/>
      <c r="O25" s="108"/>
      <c r="P25" s="17"/>
      <c r="Q25" s="17"/>
      <c r="R25" s="17"/>
      <c r="S25" s="17"/>
      <c r="T25" s="17"/>
    </row>
    <row r="26" spans="1:20" ht="30" customHeight="1">
      <c r="A26" s="17"/>
      <c r="B26" s="17"/>
      <c r="C26" s="18">
        <v>20</v>
      </c>
      <c r="D26" s="122" t="s">
        <v>20</v>
      </c>
      <c r="E26" s="123" t="s">
        <v>192</v>
      </c>
      <c r="F26" s="122">
        <v>4</v>
      </c>
      <c r="G26" s="122"/>
      <c r="H26" s="122">
        <v>1</v>
      </c>
      <c r="I26" s="122">
        <f t="shared" si="0"/>
        <v>4</v>
      </c>
      <c r="J26" s="17"/>
      <c r="K26" s="17"/>
      <c r="L26" s="94" t="s">
        <v>98</v>
      </c>
      <c r="M26" s="108"/>
      <c r="N26" s="108"/>
      <c r="O26" s="108"/>
      <c r="P26" s="17"/>
      <c r="Q26" s="17"/>
      <c r="R26" s="17"/>
      <c r="S26" s="17"/>
      <c r="T26" s="17"/>
    </row>
    <row r="27" spans="1:20" ht="23.25" customHeight="1">
      <c r="C27" s="18"/>
      <c r="D27" s="124"/>
      <c r="E27" s="125"/>
      <c r="F27" s="126"/>
      <c r="G27" s="126">
        <f t="shared" ref="G27:I27" si="1">SUM(G7:G26)</f>
        <v>16</v>
      </c>
      <c r="H27" s="126">
        <f t="shared" si="1"/>
        <v>15</v>
      </c>
      <c r="I27" s="126">
        <f t="shared" si="1"/>
        <v>121</v>
      </c>
      <c r="L27" s="57"/>
      <c r="M27" s="57"/>
      <c r="N27" s="57"/>
      <c r="O27" s="57"/>
    </row>
    <row r="28" spans="1:20" ht="12.75" customHeight="1">
      <c r="C28" s="13"/>
      <c r="F28" s="13"/>
      <c r="G28" s="13"/>
      <c r="H28" s="13"/>
      <c r="I28" s="13"/>
      <c r="L28" s="57"/>
      <c r="M28" s="57"/>
      <c r="N28" s="57"/>
      <c r="O28" s="57"/>
    </row>
    <row r="29" spans="1:20" ht="12.75" customHeight="1">
      <c r="C29" s="13"/>
      <c r="F29" s="13"/>
      <c r="G29" s="13"/>
      <c r="H29" s="13"/>
      <c r="I29" s="13"/>
      <c r="L29" s="57"/>
      <c r="M29" s="57"/>
      <c r="N29" s="57"/>
      <c r="O29" s="57"/>
    </row>
    <row r="30" spans="1:20" ht="12.75" customHeight="1">
      <c r="C30" s="13"/>
      <c r="L30" s="57"/>
      <c r="M30" s="57"/>
      <c r="N30" s="57"/>
      <c r="O30" s="57"/>
    </row>
    <row r="31" spans="1:20" ht="12.75" customHeight="1">
      <c r="C31" s="13"/>
      <c r="L31" s="57"/>
      <c r="M31" s="57"/>
      <c r="N31" s="57"/>
      <c r="O31" s="57"/>
    </row>
    <row r="32" spans="1:20" ht="12.75" customHeight="1">
      <c r="C32" s="13"/>
      <c r="L32" s="57"/>
      <c r="M32" s="57"/>
      <c r="N32" s="57"/>
      <c r="O32" s="57"/>
    </row>
    <row r="33" spans="3:15" ht="12.75" customHeight="1">
      <c r="C33" s="13"/>
      <c r="L33" s="57"/>
      <c r="M33" s="57"/>
      <c r="N33" s="57"/>
      <c r="O33" s="57"/>
    </row>
    <row r="34" spans="3:15" ht="12.75" customHeight="1">
      <c r="C34" s="13"/>
      <c r="L34" s="57"/>
      <c r="M34" s="57"/>
      <c r="N34" s="57"/>
      <c r="O34" s="57"/>
    </row>
    <row r="35" spans="3:15" ht="12.75" customHeight="1">
      <c r="C35" s="13"/>
      <c r="L35" s="57"/>
      <c r="M35" s="57"/>
      <c r="N35" s="57"/>
      <c r="O35" s="57"/>
    </row>
    <row r="36" spans="3:15" ht="12.75" customHeight="1">
      <c r="C36" s="13"/>
      <c r="L36" s="57"/>
      <c r="M36" s="57"/>
      <c r="N36" s="57"/>
      <c r="O36" s="57"/>
    </row>
    <row r="37" spans="3:15" ht="12.75" customHeight="1">
      <c r="C37" s="13"/>
      <c r="L37" s="57"/>
      <c r="M37" s="57"/>
      <c r="N37" s="57"/>
      <c r="O37" s="57"/>
    </row>
    <row r="38" spans="3:15" ht="12.75" customHeight="1">
      <c r="C38" s="13"/>
      <c r="L38" s="57"/>
      <c r="M38" s="57"/>
      <c r="N38" s="57"/>
      <c r="O38" s="57"/>
    </row>
    <row r="39" spans="3:15" ht="12.75" customHeight="1">
      <c r="C39" s="13"/>
      <c r="L39" s="57"/>
      <c r="M39" s="57"/>
      <c r="N39" s="57"/>
      <c r="O39" s="57"/>
    </row>
    <row r="40" spans="3:15" ht="12.75" customHeight="1">
      <c r="C40" s="13"/>
      <c r="L40" s="57"/>
      <c r="M40" s="57"/>
      <c r="N40" s="57"/>
      <c r="O40" s="57"/>
    </row>
    <row r="41" spans="3:15" ht="12.75" customHeight="1">
      <c r="C41" s="13"/>
      <c r="L41" s="57"/>
      <c r="M41" s="57"/>
      <c r="N41" s="57"/>
      <c r="O41" s="57"/>
    </row>
    <row r="42" spans="3:15" ht="12.75" customHeight="1">
      <c r="C42" s="13"/>
      <c r="L42" s="57"/>
      <c r="M42" s="57"/>
      <c r="N42" s="57"/>
      <c r="O42" s="57"/>
    </row>
    <row r="43" spans="3:15" ht="12.75" customHeight="1">
      <c r="C43" s="13"/>
      <c r="L43" s="57"/>
      <c r="M43" s="57"/>
      <c r="N43" s="57"/>
      <c r="O43" s="57"/>
    </row>
    <row r="44" spans="3:15" ht="12.75" customHeight="1">
      <c r="C44" s="13"/>
      <c r="L44" s="57"/>
      <c r="M44" s="57"/>
      <c r="N44" s="57"/>
      <c r="O44" s="57"/>
    </row>
    <row r="45" spans="3:15" ht="12.75" customHeight="1">
      <c r="C45" s="13"/>
      <c r="L45" s="57"/>
      <c r="M45" s="57"/>
      <c r="N45" s="57"/>
      <c r="O45" s="57"/>
    </row>
    <row r="46" spans="3:15" ht="12.75" customHeight="1">
      <c r="C46" s="13"/>
      <c r="L46" s="57"/>
      <c r="M46" s="57"/>
      <c r="N46" s="57"/>
      <c r="O46" s="57"/>
    </row>
    <row r="47" spans="3:15" ht="12.75" customHeight="1">
      <c r="C47" s="13"/>
      <c r="L47" s="57"/>
      <c r="M47" s="57"/>
      <c r="N47" s="57"/>
      <c r="O47" s="57"/>
    </row>
    <row r="48" spans="3:15" ht="12.75" customHeight="1">
      <c r="C48" s="13"/>
      <c r="L48" s="57"/>
      <c r="M48" s="57"/>
      <c r="N48" s="57"/>
      <c r="O48" s="57"/>
    </row>
    <row r="49" spans="3:15" ht="12.75" customHeight="1">
      <c r="C49" s="13"/>
      <c r="L49" s="57"/>
      <c r="M49" s="57"/>
      <c r="N49" s="57"/>
      <c r="O49" s="57"/>
    </row>
    <row r="50" spans="3:15" ht="12.75" customHeight="1">
      <c r="C50" s="13"/>
      <c r="L50" s="57"/>
      <c r="M50" s="57"/>
      <c r="N50" s="57"/>
      <c r="O50" s="57"/>
    </row>
    <row r="51" spans="3:15" ht="12.75" customHeight="1">
      <c r="C51" s="13"/>
      <c r="L51" s="57"/>
      <c r="M51" s="57"/>
      <c r="N51" s="57"/>
      <c r="O51" s="57"/>
    </row>
    <row r="52" spans="3:15" ht="12.75" customHeight="1">
      <c r="C52" s="13"/>
      <c r="L52" s="57"/>
      <c r="M52" s="57"/>
      <c r="N52" s="57"/>
      <c r="O52" s="57"/>
    </row>
    <row r="53" spans="3:15" ht="12.75" customHeight="1">
      <c r="C53" s="13"/>
      <c r="L53" s="57"/>
      <c r="M53" s="57"/>
      <c r="N53" s="57"/>
      <c r="O53" s="57"/>
    </row>
    <row r="54" spans="3:15" ht="12.75" customHeight="1">
      <c r="C54" s="13"/>
      <c r="L54" s="57"/>
      <c r="M54" s="57"/>
      <c r="N54" s="57"/>
      <c r="O54" s="57"/>
    </row>
    <row r="55" spans="3:15" ht="12.75" customHeight="1">
      <c r="C55" s="13"/>
      <c r="L55" s="57"/>
      <c r="M55" s="57"/>
      <c r="N55" s="57"/>
      <c r="O55" s="57"/>
    </row>
    <row r="56" spans="3:15" ht="12.75" customHeight="1">
      <c r="C56" s="13"/>
      <c r="L56" s="57"/>
      <c r="M56" s="57"/>
      <c r="N56" s="57"/>
      <c r="O56" s="57"/>
    </row>
    <row r="57" spans="3:15" ht="12.75" customHeight="1">
      <c r="C57" s="13"/>
      <c r="L57" s="57"/>
      <c r="M57" s="57"/>
      <c r="N57" s="57"/>
      <c r="O57" s="57"/>
    </row>
    <row r="58" spans="3:15" ht="12.75" customHeight="1">
      <c r="C58" s="13"/>
      <c r="L58" s="57"/>
      <c r="M58" s="57"/>
      <c r="N58" s="57"/>
      <c r="O58" s="57"/>
    </row>
    <row r="59" spans="3:15" ht="12.75" customHeight="1">
      <c r="C59" s="13"/>
      <c r="L59" s="57"/>
      <c r="M59" s="57"/>
      <c r="N59" s="57"/>
      <c r="O59" s="57"/>
    </row>
    <row r="60" spans="3:15" ht="12.75" customHeight="1">
      <c r="C60" s="13"/>
      <c r="L60" s="57"/>
      <c r="M60" s="57"/>
      <c r="N60" s="57"/>
      <c r="O60" s="57"/>
    </row>
    <row r="61" spans="3:15" ht="12.75" customHeight="1">
      <c r="C61" s="13"/>
      <c r="L61" s="57"/>
      <c r="M61" s="57"/>
      <c r="N61" s="57"/>
      <c r="O61" s="57"/>
    </row>
    <row r="62" spans="3:15" ht="12.75" customHeight="1">
      <c r="C62" s="13"/>
      <c r="L62" s="57"/>
      <c r="M62" s="57"/>
      <c r="N62" s="57"/>
      <c r="O62" s="57"/>
    </row>
    <row r="63" spans="3:15" ht="12.75" customHeight="1">
      <c r="C63" s="13"/>
      <c r="L63" s="57"/>
      <c r="M63" s="57"/>
      <c r="N63" s="57"/>
      <c r="O63" s="57"/>
    </row>
    <row r="64" spans="3:15" ht="12.75" customHeight="1">
      <c r="C64" s="13"/>
      <c r="L64" s="57"/>
      <c r="M64" s="57"/>
      <c r="N64" s="57"/>
      <c r="O64" s="57"/>
    </row>
    <row r="65" spans="3:15" ht="12.75" customHeight="1">
      <c r="C65" s="13"/>
      <c r="L65" s="57"/>
      <c r="M65" s="57"/>
      <c r="N65" s="57"/>
      <c r="O65" s="57"/>
    </row>
    <row r="66" spans="3:15" ht="12.75" customHeight="1">
      <c r="C66" s="13"/>
      <c r="L66" s="57"/>
      <c r="M66" s="57"/>
      <c r="N66" s="57"/>
      <c r="O66" s="57"/>
    </row>
    <row r="67" spans="3:15" ht="12.75" customHeight="1">
      <c r="C67" s="13"/>
      <c r="L67" s="57"/>
      <c r="M67" s="57"/>
      <c r="N67" s="57"/>
      <c r="O67" s="57"/>
    </row>
    <row r="68" spans="3:15" ht="12.75" customHeight="1">
      <c r="C68" s="13"/>
      <c r="L68" s="57"/>
      <c r="M68" s="57"/>
      <c r="N68" s="57"/>
      <c r="O68" s="57"/>
    </row>
    <row r="69" spans="3:15" ht="12.75" customHeight="1">
      <c r="C69" s="13"/>
      <c r="L69" s="57"/>
      <c r="M69" s="57"/>
      <c r="N69" s="57"/>
      <c r="O69" s="57"/>
    </row>
    <row r="70" spans="3:15" ht="12.75" customHeight="1">
      <c r="C70" s="13"/>
      <c r="L70" s="57"/>
      <c r="M70" s="57"/>
      <c r="N70" s="57"/>
      <c r="O70" s="57"/>
    </row>
    <row r="71" spans="3:15" ht="12.75" customHeight="1">
      <c r="C71" s="13"/>
      <c r="L71" s="57"/>
      <c r="M71" s="57"/>
      <c r="N71" s="57"/>
      <c r="O71" s="57"/>
    </row>
    <row r="72" spans="3:15" ht="12.75" customHeight="1">
      <c r="C72" s="13"/>
      <c r="L72" s="57"/>
      <c r="M72" s="57"/>
      <c r="N72" s="57"/>
      <c r="O72" s="57"/>
    </row>
    <row r="73" spans="3:15" ht="12.75" customHeight="1">
      <c r="C73" s="13"/>
      <c r="L73" s="57"/>
      <c r="M73" s="57"/>
      <c r="N73" s="57"/>
      <c r="O73" s="57"/>
    </row>
    <row r="74" spans="3:15" ht="12.75" customHeight="1">
      <c r="C74" s="13"/>
      <c r="L74" s="57"/>
      <c r="M74" s="57"/>
      <c r="N74" s="57"/>
      <c r="O74" s="57"/>
    </row>
    <row r="75" spans="3:15" ht="12.75" customHeight="1">
      <c r="C75" s="13"/>
      <c r="L75" s="57"/>
      <c r="M75" s="57"/>
      <c r="N75" s="57"/>
      <c r="O75" s="57"/>
    </row>
    <row r="76" spans="3:15" ht="12.75" customHeight="1">
      <c r="C76" s="13"/>
      <c r="L76" s="57"/>
      <c r="M76" s="57"/>
      <c r="N76" s="57"/>
      <c r="O76" s="57"/>
    </row>
    <row r="77" spans="3:15" ht="12.75" customHeight="1">
      <c r="C77" s="13"/>
      <c r="L77" s="57"/>
      <c r="M77" s="57"/>
      <c r="N77" s="57"/>
      <c r="O77" s="57"/>
    </row>
    <row r="78" spans="3:15" ht="12.75" customHeight="1">
      <c r="C78" s="13"/>
      <c r="L78" s="57"/>
      <c r="M78" s="57"/>
      <c r="N78" s="57"/>
      <c r="O78" s="57"/>
    </row>
    <row r="79" spans="3:15" ht="12.75" customHeight="1">
      <c r="C79" s="13"/>
      <c r="L79" s="57"/>
      <c r="M79" s="57"/>
      <c r="N79" s="57"/>
      <c r="O79" s="57"/>
    </row>
    <row r="80" spans="3:15" ht="12.75" customHeight="1">
      <c r="C80" s="13"/>
      <c r="L80" s="57"/>
      <c r="M80" s="57"/>
      <c r="N80" s="57"/>
      <c r="O80" s="57"/>
    </row>
    <row r="81" spans="3:15" ht="12.75" customHeight="1">
      <c r="C81" s="13"/>
      <c r="L81" s="57"/>
      <c r="M81" s="57"/>
      <c r="N81" s="57"/>
      <c r="O81" s="57"/>
    </row>
    <row r="82" spans="3:15" ht="12.75" customHeight="1">
      <c r="C82" s="13"/>
      <c r="L82" s="57"/>
      <c r="M82" s="57"/>
      <c r="N82" s="57"/>
      <c r="O82" s="57"/>
    </row>
    <row r="83" spans="3:15" ht="12.75" customHeight="1">
      <c r="C83" s="13"/>
      <c r="L83" s="57"/>
      <c r="M83" s="57"/>
      <c r="N83" s="57"/>
      <c r="O83" s="57"/>
    </row>
    <row r="84" spans="3:15" ht="12.75" customHeight="1">
      <c r="C84" s="13"/>
      <c r="L84" s="57"/>
      <c r="M84" s="57"/>
      <c r="N84" s="57"/>
      <c r="O84" s="57"/>
    </row>
    <row r="85" spans="3:15" ht="12.75" customHeight="1">
      <c r="C85" s="13"/>
      <c r="L85" s="57"/>
      <c r="M85" s="57"/>
      <c r="N85" s="57"/>
      <c r="O85" s="57"/>
    </row>
    <row r="86" spans="3:15" ht="12.75" customHeight="1">
      <c r="C86" s="13"/>
      <c r="L86" s="57"/>
      <c r="M86" s="57"/>
      <c r="N86" s="57"/>
      <c r="O86" s="57"/>
    </row>
    <row r="87" spans="3:15" ht="12.75" customHeight="1">
      <c r="C87" s="13"/>
      <c r="L87" s="57"/>
      <c r="M87" s="57"/>
      <c r="N87" s="57"/>
      <c r="O87" s="57"/>
    </row>
    <row r="88" spans="3:15" ht="12.75" customHeight="1">
      <c r="C88" s="13"/>
      <c r="L88" s="57"/>
      <c r="M88" s="57"/>
      <c r="N88" s="57"/>
      <c r="O88" s="57"/>
    </row>
    <row r="89" spans="3:15" ht="12.75" customHeight="1">
      <c r="C89" s="13"/>
      <c r="L89" s="57"/>
      <c r="M89" s="57"/>
      <c r="N89" s="57"/>
      <c r="O89" s="57"/>
    </row>
    <row r="90" spans="3:15" ht="12.75" customHeight="1">
      <c r="C90" s="13"/>
      <c r="L90" s="57"/>
      <c r="M90" s="57"/>
      <c r="N90" s="57"/>
      <c r="O90" s="57"/>
    </row>
    <row r="91" spans="3:15" ht="12.75" customHeight="1">
      <c r="C91" s="13"/>
      <c r="L91" s="57"/>
      <c r="M91" s="57"/>
      <c r="N91" s="57"/>
      <c r="O91" s="57"/>
    </row>
    <row r="92" spans="3:15" ht="12.75" customHeight="1">
      <c r="C92" s="13"/>
      <c r="L92" s="57"/>
      <c r="M92" s="57"/>
      <c r="N92" s="57"/>
      <c r="O92" s="57"/>
    </row>
    <row r="93" spans="3:15" ht="12.75" customHeight="1">
      <c r="C93" s="13"/>
      <c r="L93" s="57"/>
      <c r="M93" s="57"/>
      <c r="N93" s="57"/>
      <c r="O93" s="57"/>
    </row>
    <row r="94" spans="3:15" ht="12.75" customHeight="1">
      <c r="C94" s="13"/>
      <c r="L94" s="57"/>
      <c r="M94" s="57"/>
      <c r="N94" s="57"/>
      <c r="O94" s="57"/>
    </row>
    <row r="95" spans="3:15" ht="12.75" customHeight="1">
      <c r="C95" s="13"/>
      <c r="L95" s="57"/>
      <c r="M95" s="57"/>
      <c r="N95" s="57"/>
      <c r="O95" s="57"/>
    </row>
    <row r="96" spans="3:15" ht="12.75" customHeight="1">
      <c r="C96" s="13"/>
      <c r="L96" s="57"/>
      <c r="M96" s="57"/>
      <c r="N96" s="57"/>
      <c r="O96" s="57"/>
    </row>
    <row r="97" spans="3:15" ht="12.75" customHeight="1">
      <c r="C97" s="13"/>
      <c r="L97" s="57"/>
      <c r="M97" s="57"/>
      <c r="N97" s="57"/>
      <c r="O97" s="57"/>
    </row>
    <row r="98" spans="3:15" ht="12.75" customHeight="1">
      <c r="C98" s="13"/>
      <c r="L98" s="57"/>
      <c r="M98" s="57"/>
      <c r="N98" s="57"/>
      <c r="O98" s="57"/>
    </row>
    <row r="99" spans="3:15" ht="12.75" customHeight="1">
      <c r="C99" s="13"/>
      <c r="L99" s="57"/>
      <c r="M99" s="57"/>
      <c r="N99" s="57"/>
      <c r="O99" s="57"/>
    </row>
    <row r="100" spans="3:15" ht="12.75" customHeight="1">
      <c r="C100" s="13"/>
      <c r="L100" s="57"/>
      <c r="M100" s="57"/>
      <c r="N100" s="57"/>
      <c r="O100" s="57"/>
    </row>
    <row r="101" spans="3:15" ht="12.75" customHeight="1">
      <c r="C101" s="13"/>
      <c r="L101" s="57"/>
      <c r="M101" s="57"/>
      <c r="N101" s="57"/>
      <c r="O101" s="57"/>
    </row>
    <row r="102" spans="3:15" ht="12.75" customHeight="1">
      <c r="C102" s="13"/>
      <c r="L102" s="57"/>
      <c r="M102" s="57"/>
      <c r="N102" s="57"/>
      <c r="O102" s="57"/>
    </row>
    <row r="103" spans="3:15" ht="12.75" customHeight="1">
      <c r="C103" s="13"/>
      <c r="L103" s="57"/>
      <c r="M103" s="57"/>
      <c r="N103" s="57"/>
      <c r="O103" s="57"/>
    </row>
    <row r="104" spans="3:15" ht="12.75" customHeight="1">
      <c r="C104" s="13"/>
      <c r="L104" s="57"/>
      <c r="M104" s="57"/>
      <c r="N104" s="57"/>
      <c r="O104" s="57"/>
    </row>
    <row r="105" spans="3:15" ht="12.75" customHeight="1">
      <c r="C105" s="13"/>
      <c r="L105" s="57"/>
      <c r="M105" s="57"/>
      <c r="N105" s="57"/>
      <c r="O105" s="57"/>
    </row>
    <row r="106" spans="3:15" ht="12.75" customHeight="1">
      <c r="C106" s="13"/>
      <c r="L106" s="57"/>
      <c r="M106" s="57"/>
      <c r="N106" s="57"/>
      <c r="O106" s="57"/>
    </row>
    <row r="107" spans="3:15" ht="12.75" customHeight="1">
      <c r="C107" s="13"/>
      <c r="L107" s="57"/>
      <c r="M107" s="57"/>
      <c r="N107" s="57"/>
      <c r="O107" s="57"/>
    </row>
    <row r="108" spans="3:15" ht="12.75" customHeight="1">
      <c r="C108" s="13"/>
      <c r="L108" s="57"/>
      <c r="M108" s="57"/>
      <c r="N108" s="57"/>
      <c r="O108" s="57"/>
    </row>
    <row r="109" spans="3:15" ht="12.75" customHeight="1">
      <c r="C109" s="13"/>
      <c r="L109" s="57"/>
      <c r="M109" s="57"/>
      <c r="N109" s="57"/>
      <c r="O109" s="57"/>
    </row>
    <row r="110" spans="3:15" ht="12.75" customHeight="1">
      <c r="C110" s="13"/>
      <c r="L110" s="57"/>
      <c r="M110" s="57"/>
      <c r="N110" s="57"/>
      <c r="O110" s="57"/>
    </row>
    <row r="111" spans="3:15" ht="12.75" customHeight="1">
      <c r="C111" s="13"/>
      <c r="L111" s="57"/>
      <c r="M111" s="57"/>
      <c r="N111" s="57"/>
      <c r="O111" s="57"/>
    </row>
    <row r="112" spans="3:15" ht="12.75" customHeight="1">
      <c r="C112" s="13"/>
      <c r="L112" s="57"/>
      <c r="M112" s="57"/>
      <c r="N112" s="57"/>
      <c r="O112" s="57"/>
    </row>
    <row r="113" spans="3:15" ht="12.75" customHeight="1">
      <c r="C113" s="13"/>
      <c r="L113" s="57"/>
      <c r="M113" s="57"/>
      <c r="N113" s="57"/>
      <c r="O113" s="57"/>
    </row>
    <row r="114" spans="3:15" ht="12.75" customHeight="1">
      <c r="C114" s="13"/>
      <c r="L114" s="57"/>
      <c r="M114" s="57"/>
      <c r="N114" s="57"/>
      <c r="O114" s="57"/>
    </row>
    <row r="115" spans="3:15" ht="12.75" customHeight="1">
      <c r="C115" s="13"/>
      <c r="L115" s="57"/>
      <c r="M115" s="57"/>
      <c r="N115" s="57"/>
      <c r="O115" s="57"/>
    </row>
    <row r="116" spans="3:15" ht="12.75" customHeight="1">
      <c r="C116" s="13"/>
      <c r="L116" s="57"/>
      <c r="M116" s="57"/>
      <c r="N116" s="57"/>
      <c r="O116" s="57"/>
    </row>
    <row r="117" spans="3:15" ht="12.75" customHeight="1">
      <c r="C117" s="13"/>
      <c r="L117" s="57"/>
      <c r="M117" s="57"/>
      <c r="N117" s="57"/>
      <c r="O117" s="57"/>
    </row>
    <row r="118" spans="3:15" ht="12.75" customHeight="1">
      <c r="C118" s="13"/>
      <c r="L118" s="57"/>
      <c r="M118" s="57"/>
      <c r="N118" s="57"/>
      <c r="O118" s="57"/>
    </row>
    <row r="119" spans="3:15" ht="12.75" customHeight="1">
      <c r="C119" s="13"/>
      <c r="L119" s="57"/>
      <c r="M119" s="57"/>
      <c r="N119" s="57"/>
      <c r="O119" s="57"/>
    </row>
    <row r="120" spans="3:15" ht="12.75" customHeight="1">
      <c r="C120" s="13"/>
      <c r="L120" s="57"/>
      <c r="M120" s="57"/>
      <c r="N120" s="57"/>
      <c r="O120" s="57"/>
    </row>
    <row r="121" spans="3:15" ht="12.75" customHeight="1">
      <c r="C121" s="13"/>
      <c r="L121" s="57"/>
      <c r="M121" s="57"/>
      <c r="N121" s="57"/>
      <c r="O121" s="57"/>
    </row>
    <row r="122" spans="3:15" ht="12.75" customHeight="1">
      <c r="C122" s="13"/>
      <c r="L122" s="57"/>
      <c r="M122" s="57"/>
      <c r="N122" s="57"/>
      <c r="O122" s="57"/>
    </row>
    <row r="123" spans="3:15" ht="12.75" customHeight="1">
      <c r="C123" s="13"/>
      <c r="L123" s="57"/>
      <c r="M123" s="57"/>
      <c r="N123" s="57"/>
      <c r="O123" s="57"/>
    </row>
    <row r="124" spans="3:15" ht="12.75" customHeight="1">
      <c r="C124" s="13"/>
      <c r="L124" s="57"/>
      <c r="M124" s="57"/>
      <c r="N124" s="57"/>
      <c r="O124" s="57"/>
    </row>
    <row r="125" spans="3:15" ht="12.75" customHeight="1">
      <c r="C125" s="13"/>
      <c r="L125" s="57"/>
      <c r="M125" s="57"/>
      <c r="N125" s="57"/>
      <c r="O125" s="57"/>
    </row>
    <row r="126" spans="3:15" ht="12.75" customHeight="1">
      <c r="C126" s="13"/>
      <c r="L126" s="57"/>
      <c r="M126" s="57"/>
      <c r="N126" s="57"/>
      <c r="O126" s="57"/>
    </row>
    <row r="127" spans="3:15" ht="12.75" customHeight="1">
      <c r="C127" s="13"/>
      <c r="L127" s="57"/>
      <c r="M127" s="57"/>
      <c r="N127" s="57"/>
      <c r="O127" s="57"/>
    </row>
    <row r="128" spans="3:15" ht="12.75" customHeight="1">
      <c r="C128" s="13"/>
      <c r="L128" s="57"/>
      <c r="M128" s="57"/>
      <c r="N128" s="57"/>
      <c r="O128" s="57"/>
    </row>
    <row r="129" spans="3:15" ht="12.75" customHeight="1">
      <c r="C129" s="13"/>
      <c r="L129" s="57"/>
      <c r="M129" s="57"/>
      <c r="N129" s="57"/>
      <c r="O129" s="57"/>
    </row>
    <row r="130" spans="3:15" ht="12.75" customHeight="1">
      <c r="C130" s="13"/>
      <c r="L130" s="57"/>
      <c r="M130" s="57"/>
      <c r="N130" s="57"/>
      <c r="O130" s="57"/>
    </row>
    <row r="131" spans="3:15" ht="12.75" customHeight="1">
      <c r="C131" s="13"/>
      <c r="L131" s="57"/>
      <c r="M131" s="57"/>
      <c r="N131" s="57"/>
      <c r="O131" s="57"/>
    </row>
    <row r="132" spans="3:15" ht="12.75" customHeight="1">
      <c r="C132" s="13"/>
      <c r="L132" s="57"/>
      <c r="M132" s="57"/>
      <c r="N132" s="57"/>
      <c r="O132" s="57"/>
    </row>
    <row r="133" spans="3:15" ht="12.75" customHeight="1">
      <c r="C133" s="13"/>
      <c r="L133" s="57"/>
      <c r="M133" s="57"/>
      <c r="N133" s="57"/>
      <c r="O133" s="57"/>
    </row>
    <row r="134" spans="3:15" ht="12.75" customHeight="1">
      <c r="C134" s="13"/>
      <c r="L134" s="57"/>
      <c r="M134" s="57"/>
      <c r="N134" s="57"/>
      <c r="O134" s="57"/>
    </row>
    <row r="135" spans="3:15" ht="12.75" customHeight="1">
      <c r="C135" s="13"/>
      <c r="L135" s="57"/>
      <c r="M135" s="57"/>
      <c r="N135" s="57"/>
      <c r="O135" s="57"/>
    </row>
    <row r="136" spans="3:15" ht="12.75" customHeight="1">
      <c r="C136" s="13"/>
      <c r="L136" s="57"/>
      <c r="M136" s="57"/>
      <c r="N136" s="57"/>
      <c r="O136" s="57"/>
    </row>
    <row r="137" spans="3:15" ht="12.75" customHeight="1">
      <c r="C137" s="13"/>
      <c r="L137" s="57"/>
      <c r="M137" s="57"/>
      <c r="N137" s="57"/>
      <c r="O137" s="57"/>
    </row>
    <row r="138" spans="3:15" ht="12.75" customHeight="1">
      <c r="C138" s="13"/>
      <c r="L138" s="57"/>
      <c r="M138" s="57"/>
      <c r="N138" s="57"/>
      <c r="O138" s="57"/>
    </row>
    <row r="139" spans="3:15" ht="12.75" customHeight="1">
      <c r="C139" s="13"/>
      <c r="L139" s="57"/>
      <c r="M139" s="57"/>
      <c r="N139" s="57"/>
      <c r="O139" s="57"/>
    </row>
    <row r="140" spans="3:15" ht="12.75" customHeight="1">
      <c r="C140" s="13"/>
      <c r="L140" s="57"/>
      <c r="M140" s="57"/>
      <c r="N140" s="57"/>
      <c r="O140" s="57"/>
    </row>
    <row r="141" spans="3:15" ht="12.75" customHeight="1">
      <c r="C141" s="13"/>
      <c r="L141" s="57"/>
      <c r="M141" s="57"/>
      <c r="N141" s="57"/>
      <c r="O141" s="57"/>
    </row>
    <row r="142" spans="3:15" ht="12.75" customHeight="1">
      <c r="C142" s="13"/>
      <c r="L142" s="57"/>
      <c r="M142" s="57"/>
      <c r="N142" s="57"/>
      <c r="O142" s="57"/>
    </row>
    <row r="143" spans="3:15" ht="12.75" customHeight="1">
      <c r="C143" s="13"/>
      <c r="L143" s="57"/>
      <c r="M143" s="57"/>
      <c r="N143" s="57"/>
      <c r="O143" s="57"/>
    </row>
    <row r="144" spans="3:15" ht="12.75" customHeight="1">
      <c r="C144" s="13"/>
      <c r="L144" s="57"/>
      <c r="M144" s="57"/>
      <c r="N144" s="57"/>
      <c r="O144" s="57"/>
    </row>
    <row r="145" spans="3:15" ht="12.75" customHeight="1">
      <c r="C145" s="13"/>
      <c r="L145" s="57"/>
      <c r="M145" s="57"/>
      <c r="N145" s="57"/>
      <c r="O145" s="57"/>
    </row>
    <row r="146" spans="3:15" ht="12.75" customHeight="1">
      <c r="C146" s="13"/>
      <c r="L146" s="57"/>
      <c r="M146" s="57"/>
      <c r="N146" s="57"/>
      <c r="O146" s="57"/>
    </row>
    <row r="147" spans="3:15" ht="12.75" customHeight="1">
      <c r="C147" s="13"/>
      <c r="L147" s="57"/>
      <c r="M147" s="57"/>
      <c r="N147" s="57"/>
      <c r="O147" s="57"/>
    </row>
    <row r="148" spans="3:15" ht="12.75" customHeight="1">
      <c r="C148" s="13"/>
      <c r="L148" s="57"/>
      <c r="M148" s="57"/>
      <c r="N148" s="57"/>
      <c r="O148" s="57"/>
    </row>
    <row r="149" spans="3:15" ht="12.75" customHeight="1">
      <c r="C149" s="13"/>
      <c r="L149" s="57"/>
      <c r="M149" s="57"/>
      <c r="N149" s="57"/>
      <c r="O149" s="57"/>
    </row>
    <row r="150" spans="3:15" ht="12.75" customHeight="1">
      <c r="C150" s="13"/>
      <c r="L150" s="57"/>
      <c r="M150" s="57"/>
      <c r="N150" s="57"/>
      <c r="O150" s="57"/>
    </row>
    <row r="151" spans="3:15" ht="12.75" customHeight="1">
      <c r="C151" s="13"/>
      <c r="L151" s="57"/>
      <c r="M151" s="57"/>
      <c r="N151" s="57"/>
      <c r="O151" s="57"/>
    </row>
    <row r="152" spans="3:15" ht="12.75" customHeight="1">
      <c r="C152" s="13"/>
      <c r="L152" s="57"/>
      <c r="M152" s="57"/>
      <c r="N152" s="57"/>
      <c r="O152" s="57"/>
    </row>
    <row r="153" spans="3:15" ht="12.75" customHeight="1">
      <c r="C153" s="13"/>
      <c r="L153" s="57"/>
      <c r="M153" s="57"/>
      <c r="N153" s="57"/>
      <c r="O153" s="57"/>
    </row>
    <row r="154" spans="3:15" ht="12.75" customHeight="1">
      <c r="C154" s="13"/>
      <c r="L154" s="57"/>
      <c r="M154" s="57"/>
      <c r="N154" s="57"/>
      <c r="O154" s="57"/>
    </row>
    <row r="155" spans="3:15" ht="12.75" customHeight="1">
      <c r="C155" s="13"/>
      <c r="L155" s="57"/>
      <c r="M155" s="57"/>
      <c r="N155" s="57"/>
      <c r="O155" s="57"/>
    </row>
    <row r="156" spans="3:15" ht="12.75" customHeight="1">
      <c r="C156" s="13"/>
      <c r="L156" s="57"/>
      <c r="M156" s="57"/>
      <c r="N156" s="57"/>
      <c r="O156" s="57"/>
    </row>
    <row r="157" spans="3:15" ht="12.75" customHeight="1">
      <c r="C157" s="13"/>
      <c r="L157" s="57"/>
      <c r="M157" s="57"/>
      <c r="N157" s="57"/>
      <c r="O157" s="57"/>
    </row>
    <row r="158" spans="3:15" ht="12.75" customHeight="1">
      <c r="C158" s="13"/>
      <c r="L158" s="57"/>
      <c r="M158" s="57"/>
      <c r="N158" s="57"/>
      <c r="O158" s="57"/>
    </row>
    <row r="159" spans="3:15" ht="12.75" customHeight="1">
      <c r="C159" s="13"/>
      <c r="L159" s="57"/>
      <c r="M159" s="57"/>
      <c r="N159" s="57"/>
      <c r="O159" s="57"/>
    </row>
    <row r="160" spans="3:15" ht="12.75" customHeight="1">
      <c r="C160" s="13"/>
      <c r="L160" s="57"/>
      <c r="M160" s="57"/>
      <c r="N160" s="57"/>
      <c r="O160" s="57"/>
    </row>
    <row r="161" spans="3:15" ht="12.75" customHeight="1">
      <c r="C161" s="13"/>
      <c r="L161" s="57"/>
      <c r="M161" s="57"/>
      <c r="N161" s="57"/>
      <c r="O161" s="57"/>
    </row>
    <row r="162" spans="3:15" ht="12.75" customHeight="1">
      <c r="C162" s="13"/>
      <c r="L162" s="57"/>
      <c r="M162" s="57"/>
      <c r="N162" s="57"/>
      <c r="O162" s="57"/>
    </row>
    <row r="163" spans="3:15" ht="12.75" customHeight="1">
      <c r="C163" s="13"/>
      <c r="L163" s="57"/>
      <c r="M163" s="57"/>
      <c r="N163" s="57"/>
      <c r="O163" s="57"/>
    </row>
    <row r="164" spans="3:15" ht="15.75" customHeight="1">
      <c r="C164" s="13"/>
      <c r="L164" s="57"/>
      <c r="M164" s="57"/>
      <c r="N164" s="57"/>
      <c r="O164" s="57"/>
    </row>
    <row r="165" spans="3:15" ht="15.75" customHeight="1">
      <c r="C165" s="13"/>
      <c r="L165" s="57"/>
      <c r="M165" s="57"/>
      <c r="N165" s="57"/>
      <c r="O165" s="57"/>
    </row>
    <row r="166" spans="3:15" ht="15.75" customHeight="1">
      <c r="C166" s="13"/>
      <c r="L166" s="57"/>
      <c r="M166" s="57"/>
      <c r="N166" s="57"/>
      <c r="O166" s="57"/>
    </row>
    <row r="167" spans="3:15" ht="15.75" customHeight="1">
      <c r="C167" s="13"/>
      <c r="L167" s="57"/>
      <c r="M167" s="57"/>
      <c r="N167" s="57"/>
      <c r="O167" s="57"/>
    </row>
    <row r="168" spans="3:15" ht="15.75" customHeight="1">
      <c r="C168" s="13"/>
      <c r="L168" s="57"/>
      <c r="M168" s="57"/>
      <c r="N168" s="57"/>
      <c r="O168" s="57"/>
    </row>
    <row r="169" spans="3:15" ht="15.75" customHeight="1">
      <c r="C169" s="13"/>
      <c r="L169" s="57"/>
      <c r="M169" s="57"/>
      <c r="N169" s="57"/>
      <c r="O169" s="57"/>
    </row>
    <row r="170" spans="3:15" ht="15.75" customHeight="1">
      <c r="C170" s="13"/>
      <c r="L170" s="57"/>
      <c r="M170" s="57"/>
      <c r="N170" s="57"/>
      <c r="O170" s="57"/>
    </row>
    <row r="171" spans="3:15" ht="15.75" customHeight="1">
      <c r="C171" s="13"/>
      <c r="L171" s="57"/>
      <c r="M171" s="57"/>
      <c r="N171" s="57"/>
      <c r="O171" s="57"/>
    </row>
    <row r="172" spans="3:15" ht="15.75" customHeight="1">
      <c r="C172" s="13"/>
      <c r="L172" s="57"/>
      <c r="M172" s="57"/>
      <c r="N172" s="57"/>
      <c r="O172" s="57"/>
    </row>
    <row r="173" spans="3:15" ht="15.75" customHeight="1">
      <c r="C173" s="13"/>
      <c r="L173" s="57"/>
      <c r="M173" s="57"/>
      <c r="N173" s="57"/>
      <c r="O173" s="57"/>
    </row>
    <row r="174" spans="3:15" ht="15.75" customHeight="1">
      <c r="C174" s="13"/>
      <c r="L174" s="57"/>
      <c r="M174" s="57"/>
      <c r="N174" s="57"/>
      <c r="O174" s="57"/>
    </row>
    <row r="175" spans="3:15" ht="15.75" customHeight="1">
      <c r="C175" s="13"/>
      <c r="L175" s="57"/>
      <c r="M175" s="57"/>
      <c r="N175" s="57"/>
      <c r="O175" s="57"/>
    </row>
    <row r="176" spans="3:15" ht="15.75" customHeight="1">
      <c r="C176" s="13"/>
      <c r="L176" s="57"/>
      <c r="M176" s="57"/>
      <c r="N176" s="57"/>
      <c r="O176" s="57"/>
    </row>
    <row r="177" spans="3:15" ht="15.75" customHeight="1">
      <c r="C177" s="13"/>
      <c r="L177" s="57"/>
      <c r="M177" s="57"/>
      <c r="N177" s="57"/>
      <c r="O177" s="57"/>
    </row>
    <row r="178" spans="3:15" ht="15.75" customHeight="1">
      <c r="C178" s="13"/>
      <c r="L178" s="57"/>
      <c r="M178" s="57"/>
      <c r="N178" s="57"/>
      <c r="O178" s="57"/>
    </row>
    <row r="179" spans="3:15" ht="15.75" customHeight="1">
      <c r="C179" s="13"/>
      <c r="L179" s="57"/>
      <c r="M179" s="57"/>
      <c r="N179" s="57"/>
      <c r="O179" s="57"/>
    </row>
    <row r="180" spans="3:15" ht="15.75" customHeight="1">
      <c r="C180" s="13"/>
      <c r="L180" s="57"/>
      <c r="M180" s="57"/>
      <c r="N180" s="57"/>
      <c r="O180" s="57"/>
    </row>
    <row r="181" spans="3:15" ht="15.75" customHeight="1">
      <c r="C181" s="13"/>
      <c r="L181" s="57"/>
      <c r="M181" s="57"/>
      <c r="N181" s="57"/>
      <c r="O181" s="57"/>
    </row>
    <row r="182" spans="3:15" ht="15.75" customHeight="1">
      <c r="C182" s="13"/>
      <c r="L182" s="57"/>
      <c r="M182" s="57"/>
      <c r="N182" s="57"/>
      <c r="O182" s="57"/>
    </row>
    <row r="183" spans="3:15" ht="15.75" customHeight="1">
      <c r="C183" s="13"/>
      <c r="L183" s="57"/>
      <c r="M183" s="57"/>
      <c r="N183" s="57"/>
      <c r="O183" s="57"/>
    </row>
    <row r="184" spans="3:15" ht="15.75" customHeight="1">
      <c r="C184" s="13"/>
      <c r="L184" s="57"/>
      <c r="M184" s="57"/>
      <c r="N184" s="57"/>
      <c r="O184" s="57"/>
    </row>
    <row r="185" spans="3:15" ht="15.75" customHeight="1">
      <c r="C185" s="13"/>
      <c r="L185" s="57"/>
      <c r="M185" s="57"/>
      <c r="N185" s="57"/>
      <c r="O185" s="57"/>
    </row>
    <row r="186" spans="3:15" ht="15.75" customHeight="1">
      <c r="C186" s="13"/>
      <c r="L186" s="57"/>
      <c r="M186" s="57"/>
      <c r="N186" s="57"/>
      <c r="O186" s="57"/>
    </row>
    <row r="187" spans="3:15" ht="15.75" customHeight="1">
      <c r="C187" s="13"/>
      <c r="L187" s="57"/>
      <c r="M187" s="57"/>
      <c r="N187" s="57"/>
      <c r="O187" s="57"/>
    </row>
    <row r="188" spans="3:15" ht="15.75" customHeight="1">
      <c r="C188" s="13"/>
      <c r="L188" s="57"/>
      <c r="M188" s="57"/>
      <c r="N188" s="57"/>
      <c r="O188" s="57"/>
    </row>
    <row r="189" spans="3:15" ht="15.75" customHeight="1">
      <c r="C189" s="13"/>
      <c r="L189" s="57"/>
      <c r="M189" s="57"/>
      <c r="N189" s="57"/>
      <c r="O189" s="57"/>
    </row>
    <row r="190" spans="3:15" ht="15.75" customHeight="1">
      <c r="C190" s="13"/>
      <c r="L190" s="57"/>
      <c r="M190" s="57"/>
      <c r="N190" s="57"/>
      <c r="O190" s="57"/>
    </row>
    <row r="191" spans="3:15" ht="15.75" customHeight="1">
      <c r="C191" s="13"/>
      <c r="L191" s="57"/>
      <c r="M191" s="57"/>
      <c r="N191" s="57"/>
      <c r="O191" s="57"/>
    </row>
    <row r="192" spans="3:15" ht="15.75" customHeight="1">
      <c r="C192" s="13"/>
      <c r="L192" s="57"/>
      <c r="M192" s="57"/>
      <c r="N192" s="57"/>
      <c r="O192" s="57"/>
    </row>
    <row r="193" spans="3:15" ht="15.75" customHeight="1">
      <c r="C193" s="13"/>
      <c r="L193" s="57"/>
      <c r="M193" s="57"/>
      <c r="N193" s="57"/>
      <c r="O193" s="57"/>
    </row>
    <row r="194" spans="3:15" ht="15.75" customHeight="1">
      <c r="C194" s="13"/>
      <c r="L194" s="57"/>
      <c r="M194" s="57"/>
      <c r="N194" s="57"/>
      <c r="O194" s="57"/>
    </row>
    <row r="195" spans="3:15" ht="15.75" customHeight="1">
      <c r="C195" s="13"/>
      <c r="L195" s="57"/>
      <c r="M195" s="57"/>
      <c r="N195" s="57"/>
      <c r="O195" s="57"/>
    </row>
    <row r="196" spans="3:15" ht="15.75" customHeight="1">
      <c r="C196" s="13"/>
      <c r="L196" s="57"/>
      <c r="M196" s="57"/>
      <c r="N196" s="57"/>
      <c r="O196" s="57"/>
    </row>
    <row r="197" spans="3:15" ht="15.75" customHeight="1">
      <c r="C197" s="13"/>
      <c r="L197" s="57"/>
      <c r="M197" s="57"/>
      <c r="N197" s="57"/>
      <c r="O197" s="57"/>
    </row>
    <row r="198" spans="3:15" ht="15.75" customHeight="1">
      <c r="C198" s="13"/>
      <c r="L198" s="57"/>
      <c r="M198" s="57"/>
      <c r="N198" s="57"/>
      <c r="O198" s="57"/>
    </row>
    <row r="199" spans="3:15" ht="15.75" customHeight="1">
      <c r="C199" s="13"/>
      <c r="L199" s="57"/>
      <c r="M199" s="57"/>
      <c r="N199" s="57"/>
      <c r="O199" s="57"/>
    </row>
    <row r="200" spans="3:15" ht="15.75" customHeight="1">
      <c r="C200" s="13"/>
      <c r="L200" s="57"/>
      <c r="M200" s="57"/>
      <c r="N200" s="57"/>
      <c r="O200" s="57"/>
    </row>
    <row r="201" spans="3:15" ht="15.75" customHeight="1">
      <c r="C201" s="13"/>
      <c r="L201" s="57"/>
      <c r="M201" s="57"/>
      <c r="N201" s="57"/>
      <c r="O201" s="57"/>
    </row>
    <row r="202" spans="3:15" ht="15.75" customHeight="1">
      <c r="C202" s="13"/>
      <c r="L202" s="57"/>
      <c r="M202" s="57"/>
      <c r="N202" s="57"/>
      <c r="O202" s="57"/>
    </row>
    <row r="203" spans="3:15" ht="15.75" customHeight="1">
      <c r="C203" s="13"/>
      <c r="L203" s="57"/>
      <c r="M203" s="57"/>
      <c r="N203" s="57"/>
      <c r="O203" s="57"/>
    </row>
    <row r="204" spans="3:15" ht="15.75" customHeight="1">
      <c r="C204" s="13"/>
      <c r="L204" s="57"/>
      <c r="M204" s="57"/>
      <c r="N204" s="57"/>
      <c r="O204" s="57"/>
    </row>
    <row r="205" spans="3:15" ht="15.75" customHeight="1">
      <c r="C205" s="13"/>
      <c r="L205" s="57"/>
      <c r="M205" s="57"/>
      <c r="N205" s="57"/>
      <c r="O205" s="57"/>
    </row>
    <row r="206" spans="3:15" ht="15.75" customHeight="1">
      <c r="C206" s="13"/>
      <c r="L206" s="57"/>
      <c r="M206" s="57"/>
      <c r="N206" s="57"/>
      <c r="O206" s="57"/>
    </row>
    <row r="207" spans="3:15" ht="15.75" customHeight="1">
      <c r="C207" s="13"/>
      <c r="L207" s="57"/>
      <c r="M207" s="57"/>
      <c r="N207" s="57"/>
      <c r="O207" s="57"/>
    </row>
    <row r="208" spans="3:15" ht="15.75" customHeight="1">
      <c r="C208" s="13"/>
      <c r="L208" s="57"/>
      <c r="M208" s="57"/>
      <c r="N208" s="57"/>
      <c r="O208" s="57"/>
    </row>
    <row r="209" spans="3:15" ht="15.75" customHeight="1">
      <c r="C209" s="13"/>
      <c r="L209" s="57"/>
      <c r="M209" s="57"/>
      <c r="N209" s="57"/>
      <c r="O209" s="57"/>
    </row>
    <row r="210" spans="3:15" ht="15.75" customHeight="1">
      <c r="C210" s="13"/>
      <c r="L210" s="57"/>
      <c r="M210" s="57"/>
      <c r="N210" s="57"/>
      <c r="O210" s="57"/>
    </row>
    <row r="211" spans="3:15" ht="15.75" customHeight="1">
      <c r="C211" s="13"/>
      <c r="L211" s="57"/>
      <c r="M211" s="57"/>
      <c r="N211" s="57"/>
      <c r="O211" s="57"/>
    </row>
    <row r="212" spans="3:15" ht="15.75" customHeight="1">
      <c r="C212" s="13"/>
      <c r="L212" s="57"/>
      <c r="M212" s="57"/>
      <c r="N212" s="57"/>
      <c r="O212" s="57"/>
    </row>
    <row r="213" spans="3:15" ht="15.75" customHeight="1">
      <c r="C213" s="13"/>
      <c r="L213" s="57"/>
      <c r="M213" s="57"/>
      <c r="N213" s="57"/>
      <c r="O213" s="57"/>
    </row>
    <row r="214" spans="3:15" ht="15.75" customHeight="1">
      <c r="C214" s="13"/>
      <c r="L214" s="57"/>
      <c r="M214" s="57"/>
      <c r="N214" s="57"/>
      <c r="O214" s="57"/>
    </row>
    <row r="215" spans="3:15" ht="15.75" customHeight="1">
      <c r="C215" s="13"/>
      <c r="L215" s="57"/>
      <c r="M215" s="57"/>
      <c r="N215" s="57"/>
      <c r="O215" s="57"/>
    </row>
    <row r="216" spans="3:15" ht="15.75" customHeight="1">
      <c r="C216" s="13"/>
      <c r="L216" s="57"/>
      <c r="M216" s="57"/>
      <c r="N216" s="57"/>
      <c r="O216" s="57"/>
    </row>
    <row r="217" spans="3:15" ht="15.75" customHeight="1">
      <c r="C217" s="13"/>
      <c r="L217" s="57"/>
      <c r="M217" s="57"/>
      <c r="N217" s="57"/>
      <c r="O217" s="57"/>
    </row>
    <row r="218" spans="3:15" ht="15.75" customHeight="1">
      <c r="C218" s="13"/>
      <c r="L218" s="57"/>
      <c r="M218" s="57"/>
      <c r="N218" s="57"/>
      <c r="O218" s="57"/>
    </row>
    <row r="219" spans="3:15" ht="15.75" customHeight="1">
      <c r="C219" s="13"/>
      <c r="L219" s="57"/>
      <c r="M219" s="57"/>
      <c r="N219" s="57"/>
      <c r="O219" s="57"/>
    </row>
    <row r="220" spans="3:15" ht="15.75" customHeight="1">
      <c r="C220" s="13"/>
      <c r="L220" s="57"/>
      <c r="M220" s="57"/>
      <c r="N220" s="57"/>
      <c r="O220" s="57"/>
    </row>
    <row r="221" spans="3:15" ht="15.75" customHeight="1">
      <c r="C221" s="13"/>
      <c r="L221" s="57"/>
      <c r="M221" s="57"/>
      <c r="N221" s="57"/>
      <c r="O221" s="57"/>
    </row>
    <row r="222" spans="3:15" ht="15.75" customHeight="1">
      <c r="C222" s="13"/>
      <c r="L222" s="57"/>
      <c r="M222" s="57"/>
      <c r="N222" s="57"/>
      <c r="O222" s="57"/>
    </row>
    <row r="223" spans="3:15" ht="15.75" customHeight="1">
      <c r="C223" s="13"/>
      <c r="L223" s="57"/>
      <c r="M223" s="57"/>
      <c r="N223" s="57"/>
      <c r="O223" s="57"/>
    </row>
    <row r="224" spans="3:15" ht="15.75" customHeight="1">
      <c r="C224" s="13"/>
      <c r="L224" s="57"/>
      <c r="M224" s="57"/>
      <c r="N224" s="57"/>
      <c r="O224" s="57"/>
    </row>
    <row r="225" spans="3:15" ht="15.75" customHeight="1">
      <c r="C225" s="13"/>
      <c r="L225" s="57"/>
      <c r="M225" s="57"/>
      <c r="N225" s="57"/>
      <c r="O225" s="57"/>
    </row>
    <row r="226" spans="3:15" ht="15.75" customHeight="1">
      <c r="C226" s="13"/>
      <c r="L226" s="57"/>
      <c r="M226" s="57"/>
      <c r="N226" s="57"/>
      <c r="O226" s="57"/>
    </row>
    <row r="227" spans="3:15" ht="15.75" customHeight="1">
      <c r="C227" s="13"/>
      <c r="L227" s="57"/>
      <c r="M227" s="57"/>
      <c r="N227" s="57"/>
      <c r="O227" s="57"/>
    </row>
    <row r="228" spans="3:15" ht="15.75" customHeight="1"/>
    <row r="229" spans="3:15" ht="15.75" customHeight="1"/>
    <row r="230" spans="3:15" ht="15.75" customHeight="1"/>
    <row r="231" spans="3:15" ht="15.75" customHeight="1"/>
    <row r="232" spans="3:15" ht="15.75" customHeight="1"/>
    <row r="233" spans="3:15" ht="15.75" customHeight="1"/>
    <row r="234" spans="3:15" ht="15.75" customHeight="1"/>
    <row r="235" spans="3:15" ht="15.75" customHeight="1"/>
    <row r="236" spans="3:15" ht="15.75" customHeight="1"/>
    <row r="237" spans="3:15" ht="15.75" customHeight="1"/>
    <row r="238" spans="3:15" ht="15.75" customHeight="1"/>
    <row r="239" spans="3:15" ht="15.75" customHeight="1"/>
    <row r="240" spans="3:1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1:O1"/>
    <mergeCell ref="C2:O2"/>
    <mergeCell ref="C3:O3"/>
    <mergeCell ref="C4:O4"/>
    <mergeCell ref="C5:C6"/>
    <mergeCell ref="D5:D6"/>
    <mergeCell ref="E5:E6"/>
    <mergeCell ref="F5:F6"/>
    <mergeCell ref="G5:H5"/>
    <mergeCell ref="I5:I6"/>
    <mergeCell ref="L5:O5"/>
    <mergeCell ref="T14:V14"/>
  </mergeCells>
  <pageMargins left="0.7" right="0.7" top="0.75" bottom="0.75" header="0" footer="0"/>
  <pageSetup scale="8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2578125" defaultRowHeight="15" customHeight="1"/>
  <cols>
    <col min="1" max="1" width="2.85546875" hidden="1" customWidth="1"/>
    <col min="2" max="2" width="2.5703125" hidden="1" customWidth="1"/>
    <col min="3" max="3" width="6.140625" customWidth="1"/>
    <col min="4" max="4" width="9" customWidth="1"/>
    <col min="5" max="5" width="39.28515625" customWidth="1"/>
    <col min="6" max="6" width="12" customWidth="1"/>
    <col min="7" max="7" width="11.85546875" customWidth="1"/>
    <col min="8" max="8" width="14" customWidth="1"/>
    <col min="9" max="9" width="11.85546875" customWidth="1"/>
    <col min="10" max="10" width="7.5703125" hidden="1" customWidth="1"/>
    <col min="11" max="11" width="22.7109375" hidden="1" customWidth="1"/>
    <col min="12" max="12" width="30" customWidth="1"/>
    <col min="13" max="13" width="30.42578125" customWidth="1"/>
    <col min="14" max="15" width="24.7109375" customWidth="1"/>
    <col min="16" max="16" width="18.85546875" customWidth="1"/>
  </cols>
  <sheetData>
    <row r="1" spans="1:20" ht="23.25" customHeight="1">
      <c r="C1" s="238" t="s">
        <v>143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20" ht="15" customHeight="1">
      <c r="C2" s="238" t="s">
        <v>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20" ht="12.75" customHeight="1">
      <c r="C3" s="247" t="s">
        <v>332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20" ht="40.5" customHeight="1">
      <c r="C4" s="240" t="s">
        <v>344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20" ht="12.75" customHeight="1">
      <c r="C5" s="248" t="s">
        <v>82</v>
      </c>
      <c r="D5" s="234" t="s">
        <v>1</v>
      </c>
      <c r="E5" s="234" t="s">
        <v>83</v>
      </c>
      <c r="F5" s="234" t="s">
        <v>145</v>
      </c>
      <c r="G5" s="243" t="s">
        <v>146</v>
      </c>
      <c r="H5" s="224"/>
      <c r="I5" s="234" t="s">
        <v>147</v>
      </c>
      <c r="J5" s="105"/>
      <c r="K5" s="104"/>
      <c r="L5" s="243" t="s">
        <v>148</v>
      </c>
      <c r="M5" s="225"/>
      <c r="N5" s="225"/>
      <c r="O5" s="224"/>
    </row>
    <row r="6" spans="1:20" ht="20.25" customHeight="1">
      <c r="C6" s="227"/>
      <c r="D6" s="227"/>
      <c r="E6" s="227"/>
      <c r="F6" s="227"/>
      <c r="G6" s="106" t="s">
        <v>149</v>
      </c>
      <c r="H6" s="106" t="s">
        <v>150</v>
      </c>
      <c r="I6" s="227"/>
      <c r="J6" s="5"/>
      <c r="K6" s="104"/>
      <c r="L6" s="106" t="s">
        <v>86</v>
      </c>
      <c r="M6" s="106" t="s">
        <v>87</v>
      </c>
      <c r="N6" s="106" t="s">
        <v>88</v>
      </c>
      <c r="O6" s="106" t="s">
        <v>89</v>
      </c>
    </row>
    <row r="7" spans="1:20" ht="41.25" customHeight="1">
      <c r="A7" s="17"/>
      <c r="B7" s="17"/>
      <c r="C7" s="18">
        <v>4</v>
      </c>
      <c r="D7" s="109" t="s">
        <v>42</v>
      </c>
      <c r="E7" s="127" t="s">
        <v>52</v>
      </c>
      <c r="F7" s="109">
        <v>5</v>
      </c>
      <c r="G7" s="109">
        <v>1</v>
      </c>
      <c r="H7" s="109"/>
      <c r="I7" s="109">
        <f t="shared" ref="I7:I15" si="0">F7*(G7+H7)</f>
        <v>5</v>
      </c>
      <c r="J7" s="17"/>
      <c r="K7" s="17"/>
      <c r="L7" s="128" t="s">
        <v>345</v>
      </c>
      <c r="M7" s="129"/>
      <c r="N7" s="130"/>
      <c r="O7" s="130"/>
      <c r="P7" s="131" t="s">
        <v>346</v>
      </c>
      <c r="Q7" s="17"/>
      <c r="R7" s="17"/>
      <c r="S7" s="17"/>
      <c r="T7" s="17"/>
    </row>
    <row r="8" spans="1:20" ht="41.25" customHeight="1">
      <c r="A8" s="17"/>
      <c r="B8" s="17"/>
      <c r="C8" s="18">
        <v>5</v>
      </c>
      <c r="D8" s="109" t="s">
        <v>42</v>
      </c>
      <c r="E8" s="127" t="s">
        <v>189</v>
      </c>
      <c r="F8" s="109">
        <v>3</v>
      </c>
      <c r="G8" s="109"/>
      <c r="H8" s="109">
        <v>2</v>
      </c>
      <c r="I8" s="109">
        <f t="shared" si="0"/>
        <v>6</v>
      </c>
      <c r="J8" s="17"/>
      <c r="K8" s="17"/>
      <c r="L8" s="132" t="s">
        <v>347</v>
      </c>
      <c r="M8" s="133" t="s">
        <v>347</v>
      </c>
      <c r="N8" s="134"/>
      <c r="O8" s="134"/>
      <c r="P8" s="17"/>
      <c r="Q8" s="17"/>
      <c r="R8" s="17"/>
      <c r="S8" s="17"/>
      <c r="T8" s="17"/>
    </row>
    <row r="9" spans="1:20" ht="30" customHeight="1">
      <c r="A9" s="17"/>
      <c r="B9" s="17"/>
      <c r="C9" s="18">
        <v>6</v>
      </c>
      <c r="D9" s="109" t="s">
        <v>42</v>
      </c>
      <c r="E9" s="127" t="s">
        <v>197</v>
      </c>
      <c r="F9" s="109">
        <v>6</v>
      </c>
      <c r="G9" s="109">
        <v>3</v>
      </c>
      <c r="H9" s="109">
        <v>1</v>
      </c>
      <c r="I9" s="109">
        <f t="shared" si="0"/>
        <v>24</v>
      </c>
      <c r="J9" s="17"/>
      <c r="K9" s="17"/>
      <c r="L9" s="135" t="s">
        <v>94</v>
      </c>
      <c r="M9" s="136" t="s">
        <v>94</v>
      </c>
      <c r="N9" s="136" t="s">
        <v>94</v>
      </c>
      <c r="O9" s="136" t="s">
        <v>94</v>
      </c>
      <c r="P9" s="17"/>
      <c r="Q9" s="17"/>
      <c r="R9" s="17"/>
      <c r="S9" s="17"/>
      <c r="T9" s="17"/>
    </row>
    <row r="10" spans="1:20" ht="30" customHeight="1">
      <c r="A10" s="17"/>
      <c r="B10" s="17"/>
      <c r="C10" s="18">
        <v>7</v>
      </c>
      <c r="D10" s="109" t="s">
        <v>42</v>
      </c>
      <c r="E10" s="127" t="s">
        <v>202</v>
      </c>
      <c r="F10" s="109">
        <v>2</v>
      </c>
      <c r="G10" s="109">
        <v>1</v>
      </c>
      <c r="H10" s="109">
        <v>1</v>
      </c>
      <c r="I10" s="109">
        <f t="shared" si="0"/>
        <v>4</v>
      </c>
      <c r="J10" s="17"/>
      <c r="K10" s="17"/>
      <c r="L10" s="135" t="s">
        <v>94</v>
      </c>
      <c r="M10" s="136" t="s">
        <v>94</v>
      </c>
      <c r="N10" s="134"/>
      <c r="O10" s="134"/>
      <c r="P10" s="131" t="s">
        <v>346</v>
      </c>
      <c r="Q10" s="17"/>
      <c r="R10" s="17"/>
      <c r="S10" s="17"/>
      <c r="T10" s="17"/>
    </row>
    <row r="11" spans="1:20" ht="30" customHeight="1">
      <c r="A11" s="17"/>
      <c r="B11" s="17"/>
      <c r="C11" s="18">
        <v>13</v>
      </c>
      <c r="D11" s="114" t="s">
        <v>44</v>
      </c>
      <c r="E11" s="137" t="s">
        <v>264</v>
      </c>
      <c r="F11" s="114">
        <v>7</v>
      </c>
      <c r="G11" s="114"/>
      <c r="H11" s="114">
        <v>1</v>
      </c>
      <c r="I11" s="114">
        <f t="shared" si="0"/>
        <v>7</v>
      </c>
      <c r="J11" s="17"/>
      <c r="K11" s="17"/>
      <c r="L11" s="135" t="s">
        <v>94</v>
      </c>
      <c r="M11" s="138"/>
      <c r="N11" s="138"/>
      <c r="O11" s="138"/>
      <c r="P11" s="17"/>
      <c r="Q11" s="17"/>
      <c r="R11" s="17"/>
      <c r="S11" s="17"/>
      <c r="T11" s="17"/>
    </row>
    <row r="12" spans="1:20" ht="25.5">
      <c r="A12" s="17"/>
      <c r="B12" s="17"/>
      <c r="C12" s="18">
        <v>14</v>
      </c>
      <c r="D12" s="117" t="s">
        <v>6</v>
      </c>
      <c r="E12" s="139" t="s">
        <v>192</v>
      </c>
      <c r="F12" s="117">
        <v>4</v>
      </c>
      <c r="G12" s="117">
        <v>2</v>
      </c>
      <c r="H12" s="117"/>
      <c r="I12" s="117">
        <f t="shared" si="0"/>
        <v>8</v>
      </c>
      <c r="J12" s="17"/>
      <c r="K12" s="17"/>
      <c r="L12" s="135" t="s">
        <v>348</v>
      </c>
      <c r="M12" s="135" t="s">
        <v>348</v>
      </c>
      <c r="N12" s="134"/>
      <c r="O12" s="134"/>
      <c r="P12" s="131" t="s">
        <v>346</v>
      </c>
      <c r="Q12" s="17"/>
      <c r="R12" s="17"/>
      <c r="S12" s="17"/>
      <c r="T12" s="17"/>
    </row>
    <row r="13" spans="1:20" ht="30" customHeight="1">
      <c r="A13" s="17"/>
      <c r="B13" s="17"/>
      <c r="C13" s="18">
        <v>16</v>
      </c>
      <c r="D13" s="117" t="s">
        <v>6</v>
      </c>
      <c r="E13" s="139" t="s">
        <v>272</v>
      </c>
      <c r="F13" s="117">
        <v>6</v>
      </c>
      <c r="G13" s="117"/>
      <c r="H13" s="117">
        <v>1</v>
      </c>
      <c r="I13" s="117">
        <f t="shared" si="0"/>
        <v>6</v>
      </c>
      <c r="J13" s="17"/>
      <c r="K13" s="17"/>
      <c r="L13" s="135" t="s">
        <v>349</v>
      </c>
      <c r="M13" s="134"/>
      <c r="N13" s="134"/>
      <c r="O13" s="134"/>
      <c r="P13" s="131" t="s">
        <v>346</v>
      </c>
      <c r="Q13" s="17"/>
      <c r="R13" s="17"/>
      <c r="S13" s="17"/>
      <c r="T13" s="17"/>
    </row>
    <row r="14" spans="1:20" ht="30" customHeight="1">
      <c r="A14" s="17"/>
      <c r="B14" s="17"/>
      <c r="C14" s="18">
        <v>17</v>
      </c>
      <c r="D14" s="140" t="s">
        <v>6</v>
      </c>
      <c r="E14" s="141" t="s">
        <v>205</v>
      </c>
      <c r="F14" s="140">
        <v>3</v>
      </c>
      <c r="G14" s="140"/>
      <c r="H14" s="140">
        <v>3</v>
      </c>
      <c r="I14" s="140">
        <f t="shared" si="0"/>
        <v>9</v>
      </c>
      <c r="J14" s="17"/>
      <c r="K14" s="17"/>
      <c r="L14" s="135" t="s">
        <v>349</v>
      </c>
      <c r="M14" s="135" t="s">
        <v>349</v>
      </c>
      <c r="N14" s="135" t="s">
        <v>349</v>
      </c>
      <c r="O14" s="134"/>
      <c r="P14" s="17"/>
      <c r="Q14" s="17"/>
      <c r="R14" s="17"/>
      <c r="S14" s="17"/>
      <c r="T14" s="17"/>
    </row>
    <row r="15" spans="1:20" ht="30" customHeight="1">
      <c r="A15" s="17"/>
      <c r="B15" s="17"/>
      <c r="C15" s="18">
        <v>19</v>
      </c>
      <c r="D15" s="120" t="s">
        <v>58</v>
      </c>
      <c r="E15" s="142" t="s">
        <v>287</v>
      </c>
      <c r="F15" s="120">
        <v>5</v>
      </c>
      <c r="G15" s="120">
        <v>1</v>
      </c>
      <c r="H15" s="120"/>
      <c r="I15" s="120">
        <f t="shared" si="0"/>
        <v>5</v>
      </c>
      <c r="J15" s="17"/>
      <c r="K15" s="17"/>
      <c r="L15" s="135" t="s">
        <v>94</v>
      </c>
      <c r="M15" s="134"/>
      <c r="N15" s="134"/>
      <c r="O15" s="134"/>
      <c r="P15" s="17"/>
      <c r="Q15" s="17"/>
      <c r="R15" s="17"/>
      <c r="S15" s="17"/>
      <c r="T15" s="17"/>
    </row>
    <row r="16" spans="1:20" ht="23.25" customHeight="1">
      <c r="C16" s="18"/>
      <c r="D16" s="124"/>
      <c r="E16" s="125"/>
      <c r="F16" s="126"/>
      <c r="G16" s="126">
        <f t="shared" ref="G16:I16" si="1">SUM(G7:G15)</f>
        <v>8</v>
      </c>
      <c r="H16" s="126">
        <f t="shared" si="1"/>
        <v>9</v>
      </c>
      <c r="I16" s="126">
        <f t="shared" si="1"/>
        <v>74</v>
      </c>
      <c r="L16" s="57"/>
      <c r="M16" s="57"/>
      <c r="N16" s="57"/>
      <c r="O16" s="57"/>
    </row>
    <row r="17" spans="3:15" ht="12.75" customHeight="1">
      <c r="C17" s="13"/>
      <c r="F17" s="13"/>
      <c r="G17" s="13"/>
      <c r="H17" s="13"/>
      <c r="I17" s="13"/>
      <c r="L17" s="57"/>
      <c r="M17" s="57"/>
      <c r="N17" s="57"/>
      <c r="O17" s="57"/>
    </row>
    <row r="18" spans="3:15" ht="12.75" customHeight="1">
      <c r="C18" s="13"/>
      <c r="F18" s="13"/>
      <c r="G18" s="13"/>
      <c r="H18" s="13"/>
      <c r="I18" s="13"/>
      <c r="L18" s="57"/>
      <c r="M18" s="57"/>
      <c r="N18" s="57"/>
      <c r="O18" s="57"/>
    </row>
    <row r="19" spans="3:15" ht="12.75" customHeight="1">
      <c r="C19" s="13"/>
      <c r="L19" s="57"/>
      <c r="M19" s="57"/>
      <c r="N19" s="57"/>
      <c r="O19" s="57"/>
    </row>
    <row r="20" spans="3:15" ht="12.75" customHeight="1">
      <c r="C20" s="13"/>
      <c r="L20" s="57"/>
      <c r="M20" s="57"/>
      <c r="N20" s="57"/>
      <c r="O20" s="57"/>
    </row>
    <row r="21" spans="3:15" ht="12.75" customHeight="1">
      <c r="C21" s="13"/>
      <c r="L21" s="57"/>
      <c r="M21" s="57"/>
      <c r="N21" s="57"/>
      <c r="O21" s="57"/>
    </row>
    <row r="22" spans="3:15" ht="12.75" customHeight="1">
      <c r="C22" s="13"/>
      <c r="L22" s="57"/>
      <c r="M22" s="57"/>
      <c r="N22" s="57"/>
      <c r="O22" s="57"/>
    </row>
    <row r="23" spans="3:15" ht="12.75" customHeight="1">
      <c r="C23" s="13"/>
      <c r="L23" s="57"/>
      <c r="M23" s="57"/>
      <c r="N23" s="57"/>
      <c r="O23" s="57"/>
    </row>
    <row r="24" spans="3:15" ht="12.75" customHeight="1">
      <c r="C24" s="13"/>
      <c r="L24" s="57"/>
      <c r="M24" s="57"/>
      <c r="N24" s="57"/>
      <c r="O24" s="57"/>
    </row>
    <row r="25" spans="3:15" ht="12.75" customHeight="1">
      <c r="C25" s="13"/>
      <c r="L25" s="57"/>
      <c r="M25" s="57"/>
      <c r="N25" s="57"/>
      <c r="O25" s="57"/>
    </row>
    <row r="26" spans="3:15" ht="12.75" customHeight="1">
      <c r="C26" s="13"/>
      <c r="L26" s="57"/>
      <c r="M26" s="57"/>
      <c r="N26" s="57"/>
      <c r="O26" s="57"/>
    </row>
    <row r="27" spans="3:15" ht="12.75" customHeight="1">
      <c r="C27" s="13"/>
      <c r="L27" s="57"/>
      <c r="M27" s="57"/>
      <c r="N27" s="57"/>
      <c r="O27" s="57"/>
    </row>
    <row r="28" spans="3:15" ht="12.75" customHeight="1">
      <c r="C28" s="13"/>
      <c r="L28" s="57"/>
      <c r="M28" s="57"/>
      <c r="N28" s="57"/>
      <c r="O28" s="57"/>
    </row>
    <row r="29" spans="3:15" ht="12.75" customHeight="1">
      <c r="C29" s="13"/>
      <c r="L29" s="57"/>
      <c r="M29" s="57"/>
      <c r="N29" s="57"/>
      <c r="O29" s="57"/>
    </row>
    <row r="30" spans="3:15" ht="12.75" customHeight="1">
      <c r="C30" s="13"/>
      <c r="L30" s="57"/>
      <c r="M30" s="57"/>
      <c r="N30" s="57"/>
      <c r="O30" s="57"/>
    </row>
    <row r="31" spans="3:15" ht="12.75" customHeight="1">
      <c r="C31" s="13"/>
      <c r="L31" s="57"/>
      <c r="M31" s="57"/>
      <c r="N31" s="57"/>
      <c r="O31" s="57"/>
    </row>
    <row r="32" spans="3:15" ht="12.75" customHeight="1">
      <c r="C32" s="13"/>
      <c r="L32" s="57"/>
      <c r="M32" s="57"/>
      <c r="N32" s="57"/>
      <c r="O32" s="57"/>
    </row>
    <row r="33" spans="3:15" ht="12.75" customHeight="1">
      <c r="C33" s="13"/>
      <c r="L33" s="57"/>
      <c r="M33" s="57"/>
      <c r="N33" s="57"/>
      <c r="O33" s="57"/>
    </row>
    <row r="34" spans="3:15" ht="12.75" customHeight="1">
      <c r="C34" s="13"/>
      <c r="L34" s="57"/>
      <c r="M34" s="57"/>
      <c r="N34" s="57"/>
      <c r="O34" s="57"/>
    </row>
    <row r="35" spans="3:15" ht="12.75" customHeight="1">
      <c r="C35" s="13"/>
      <c r="L35" s="57"/>
      <c r="M35" s="57"/>
      <c r="N35" s="57"/>
      <c r="O35" s="57"/>
    </row>
    <row r="36" spans="3:15" ht="12.75" customHeight="1">
      <c r="C36" s="13"/>
      <c r="L36" s="57"/>
      <c r="M36" s="57"/>
      <c r="N36" s="57"/>
      <c r="O36" s="57"/>
    </row>
    <row r="37" spans="3:15" ht="12.75" customHeight="1">
      <c r="C37" s="13"/>
      <c r="L37" s="57"/>
      <c r="M37" s="57"/>
      <c r="N37" s="57"/>
      <c r="O37" s="57"/>
    </row>
    <row r="38" spans="3:15" ht="12.75" customHeight="1">
      <c r="C38" s="13"/>
      <c r="L38" s="57"/>
      <c r="M38" s="57"/>
      <c r="N38" s="57"/>
      <c r="O38" s="57"/>
    </row>
    <row r="39" spans="3:15" ht="12.75" customHeight="1">
      <c r="C39" s="13"/>
      <c r="L39" s="57"/>
      <c r="M39" s="57"/>
      <c r="N39" s="57"/>
      <c r="O39" s="57"/>
    </row>
    <row r="40" spans="3:15" ht="12.75" customHeight="1">
      <c r="C40" s="13"/>
      <c r="L40" s="57"/>
      <c r="M40" s="57"/>
      <c r="N40" s="57"/>
      <c r="O40" s="57"/>
    </row>
    <row r="41" spans="3:15" ht="12.75" customHeight="1">
      <c r="C41" s="13"/>
      <c r="L41" s="57"/>
      <c r="M41" s="57"/>
      <c r="N41" s="57"/>
      <c r="O41" s="57"/>
    </row>
    <row r="42" spans="3:15" ht="12.75" customHeight="1">
      <c r="C42" s="13"/>
      <c r="L42" s="57"/>
      <c r="M42" s="57"/>
      <c r="N42" s="57"/>
      <c r="O42" s="57"/>
    </row>
    <row r="43" spans="3:15" ht="12.75" customHeight="1">
      <c r="C43" s="13"/>
      <c r="L43" s="57"/>
      <c r="M43" s="57"/>
      <c r="N43" s="57"/>
      <c r="O43" s="57"/>
    </row>
    <row r="44" spans="3:15" ht="12.75" customHeight="1">
      <c r="C44" s="13"/>
      <c r="L44" s="57"/>
      <c r="M44" s="57"/>
      <c r="N44" s="57"/>
      <c r="O44" s="57"/>
    </row>
    <row r="45" spans="3:15" ht="12.75" customHeight="1">
      <c r="C45" s="13"/>
      <c r="L45" s="57"/>
      <c r="M45" s="57"/>
      <c r="N45" s="57"/>
      <c r="O45" s="57"/>
    </row>
    <row r="46" spans="3:15" ht="12.75" customHeight="1">
      <c r="C46" s="13"/>
      <c r="L46" s="57"/>
      <c r="M46" s="57"/>
      <c r="N46" s="57"/>
      <c r="O46" s="57"/>
    </row>
    <row r="47" spans="3:15" ht="12.75" customHeight="1">
      <c r="C47" s="13"/>
      <c r="L47" s="57"/>
      <c r="M47" s="57"/>
      <c r="N47" s="57"/>
      <c r="O47" s="57"/>
    </row>
    <row r="48" spans="3:15" ht="12.75" customHeight="1">
      <c r="C48" s="13"/>
      <c r="L48" s="57"/>
      <c r="M48" s="57"/>
      <c r="N48" s="57"/>
      <c r="O48" s="57"/>
    </row>
    <row r="49" spans="3:15" ht="12.75" customHeight="1">
      <c r="C49" s="13"/>
      <c r="L49" s="57"/>
      <c r="M49" s="57"/>
      <c r="N49" s="57"/>
      <c r="O49" s="57"/>
    </row>
    <row r="50" spans="3:15" ht="12.75" customHeight="1">
      <c r="C50" s="13"/>
      <c r="L50" s="57"/>
      <c r="M50" s="57"/>
      <c r="N50" s="57"/>
      <c r="O50" s="57"/>
    </row>
    <row r="51" spans="3:15" ht="12.75" customHeight="1">
      <c r="C51" s="13"/>
      <c r="L51" s="57"/>
      <c r="M51" s="57"/>
      <c r="N51" s="57"/>
      <c r="O51" s="57"/>
    </row>
    <row r="52" spans="3:15" ht="12.75" customHeight="1">
      <c r="C52" s="13"/>
      <c r="L52" s="57"/>
      <c r="M52" s="57"/>
      <c r="N52" s="57"/>
      <c r="O52" s="57"/>
    </row>
    <row r="53" spans="3:15" ht="12.75" customHeight="1">
      <c r="C53" s="13"/>
      <c r="L53" s="57"/>
      <c r="M53" s="57"/>
      <c r="N53" s="57"/>
      <c r="O53" s="57"/>
    </row>
    <row r="54" spans="3:15" ht="12.75" customHeight="1">
      <c r="C54" s="13"/>
      <c r="L54" s="57"/>
      <c r="M54" s="57"/>
      <c r="N54" s="57"/>
      <c r="O54" s="57"/>
    </row>
    <row r="55" spans="3:15" ht="12.75" customHeight="1">
      <c r="C55" s="13"/>
      <c r="L55" s="57"/>
      <c r="M55" s="57"/>
      <c r="N55" s="57"/>
      <c r="O55" s="57"/>
    </row>
    <row r="56" spans="3:15" ht="12.75" customHeight="1">
      <c r="C56" s="13"/>
      <c r="L56" s="57"/>
      <c r="M56" s="57"/>
      <c r="N56" s="57"/>
      <c r="O56" s="57"/>
    </row>
    <row r="57" spans="3:15" ht="12.75" customHeight="1">
      <c r="C57" s="13"/>
      <c r="L57" s="57"/>
      <c r="M57" s="57"/>
      <c r="N57" s="57"/>
      <c r="O57" s="57"/>
    </row>
    <row r="58" spans="3:15" ht="12.75" customHeight="1">
      <c r="C58" s="13"/>
      <c r="L58" s="57"/>
      <c r="M58" s="57"/>
      <c r="N58" s="57"/>
      <c r="O58" s="57"/>
    </row>
    <row r="59" spans="3:15" ht="12.75" customHeight="1">
      <c r="C59" s="13"/>
      <c r="L59" s="57"/>
      <c r="M59" s="57"/>
      <c r="N59" s="57"/>
      <c r="O59" s="57"/>
    </row>
    <row r="60" spans="3:15" ht="12.75" customHeight="1">
      <c r="C60" s="13"/>
      <c r="L60" s="57"/>
      <c r="M60" s="57"/>
      <c r="N60" s="57"/>
      <c r="O60" s="57"/>
    </row>
    <row r="61" spans="3:15" ht="12.75" customHeight="1">
      <c r="C61" s="13"/>
      <c r="L61" s="57"/>
      <c r="M61" s="57"/>
      <c r="N61" s="57"/>
      <c r="O61" s="57"/>
    </row>
    <row r="62" spans="3:15" ht="12.75" customHeight="1">
      <c r="C62" s="13"/>
      <c r="L62" s="57"/>
      <c r="M62" s="57"/>
      <c r="N62" s="57"/>
      <c r="O62" s="57"/>
    </row>
    <row r="63" spans="3:15" ht="12.75" customHeight="1">
      <c r="C63" s="13"/>
      <c r="L63" s="57"/>
      <c r="M63" s="57"/>
      <c r="N63" s="57"/>
      <c r="O63" s="57"/>
    </row>
    <row r="64" spans="3:15" ht="12.75" customHeight="1">
      <c r="C64" s="13"/>
      <c r="L64" s="57"/>
      <c r="M64" s="57"/>
      <c r="N64" s="57"/>
      <c r="O64" s="57"/>
    </row>
    <row r="65" spans="3:15" ht="12.75" customHeight="1">
      <c r="C65" s="13"/>
      <c r="L65" s="57"/>
      <c r="M65" s="57"/>
      <c r="N65" s="57"/>
      <c r="O65" s="57"/>
    </row>
    <row r="66" spans="3:15" ht="12.75" customHeight="1">
      <c r="C66" s="13"/>
      <c r="L66" s="57"/>
      <c r="M66" s="57"/>
      <c r="N66" s="57"/>
      <c r="O66" s="57"/>
    </row>
    <row r="67" spans="3:15" ht="12.75" customHeight="1">
      <c r="C67" s="13"/>
      <c r="L67" s="57"/>
      <c r="M67" s="57"/>
      <c r="N67" s="57"/>
      <c r="O67" s="57"/>
    </row>
    <row r="68" spans="3:15" ht="12.75" customHeight="1">
      <c r="C68" s="13"/>
      <c r="L68" s="57"/>
      <c r="M68" s="57"/>
      <c r="N68" s="57"/>
      <c r="O68" s="57"/>
    </row>
    <row r="69" spans="3:15" ht="12.75" customHeight="1">
      <c r="C69" s="13"/>
      <c r="L69" s="57"/>
      <c r="M69" s="57"/>
      <c r="N69" s="57"/>
      <c r="O69" s="57"/>
    </row>
    <row r="70" spans="3:15" ht="12.75" customHeight="1">
      <c r="C70" s="13"/>
      <c r="L70" s="57"/>
      <c r="M70" s="57"/>
      <c r="N70" s="57"/>
      <c r="O70" s="57"/>
    </row>
    <row r="71" spans="3:15" ht="12.75" customHeight="1">
      <c r="C71" s="13"/>
      <c r="L71" s="57"/>
      <c r="M71" s="57"/>
      <c r="N71" s="57"/>
      <c r="O71" s="57"/>
    </row>
    <row r="72" spans="3:15" ht="12.75" customHeight="1">
      <c r="C72" s="13"/>
      <c r="L72" s="57"/>
      <c r="M72" s="57"/>
      <c r="N72" s="57"/>
      <c r="O72" s="57"/>
    </row>
    <row r="73" spans="3:15" ht="12.75" customHeight="1">
      <c r="C73" s="13"/>
      <c r="L73" s="57"/>
      <c r="M73" s="57"/>
      <c r="N73" s="57"/>
      <c r="O73" s="57"/>
    </row>
    <row r="74" spans="3:15" ht="12.75" customHeight="1">
      <c r="C74" s="13"/>
      <c r="L74" s="57"/>
      <c r="M74" s="57"/>
      <c r="N74" s="57"/>
      <c r="O74" s="57"/>
    </row>
    <row r="75" spans="3:15" ht="12.75" customHeight="1">
      <c r="C75" s="13"/>
      <c r="L75" s="57"/>
      <c r="M75" s="57"/>
      <c r="N75" s="57"/>
      <c r="O75" s="57"/>
    </row>
    <row r="76" spans="3:15" ht="12.75" customHeight="1">
      <c r="C76" s="13"/>
      <c r="L76" s="57"/>
      <c r="M76" s="57"/>
      <c r="N76" s="57"/>
      <c r="O76" s="57"/>
    </row>
    <row r="77" spans="3:15" ht="12.75" customHeight="1">
      <c r="C77" s="13"/>
      <c r="L77" s="57"/>
      <c r="M77" s="57"/>
      <c r="N77" s="57"/>
      <c r="O77" s="57"/>
    </row>
    <row r="78" spans="3:15" ht="12.75" customHeight="1">
      <c r="C78" s="13"/>
      <c r="L78" s="57"/>
      <c r="M78" s="57"/>
      <c r="N78" s="57"/>
      <c r="O78" s="57"/>
    </row>
    <row r="79" spans="3:15" ht="12.75" customHeight="1">
      <c r="C79" s="13"/>
      <c r="L79" s="57"/>
      <c r="M79" s="57"/>
      <c r="N79" s="57"/>
      <c r="O79" s="57"/>
    </row>
    <row r="80" spans="3:15" ht="12.75" customHeight="1">
      <c r="C80" s="13"/>
      <c r="L80" s="57"/>
      <c r="M80" s="57"/>
      <c r="N80" s="57"/>
      <c r="O80" s="57"/>
    </row>
    <row r="81" spans="3:15" ht="12.75" customHeight="1">
      <c r="C81" s="13"/>
      <c r="L81" s="57"/>
      <c r="M81" s="57"/>
      <c r="N81" s="57"/>
      <c r="O81" s="57"/>
    </row>
    <row r="82" spans="3:15" ht="12.75" customHeight="1">
      <c r="C82" s="13"/>
      <c r="L82" s="57"/>
      <c r="M82" s="57"/>
      <c r="N82" s="57"/>
      <c r="O82" s="57"/>
    </row>
    <row r="83" spans="3:15" ht="12.75" customHeight="1">
      <c r="C83" s="13"/>
      <c r="L83" s="57"/>
      <c r="M83" s="57"/>
      <c r="N83" s="57"/>
      <c r="O83" s="57"/>
    </row>
    <row r="84" spans="3:15" ht="12.75" customHeight="1">
      <c r="C84" s="13"/>
      <c r="L84" s="57"/>
      <c r="M84" s="57"/>
      <c r="N84" s="57"/>
      <c r="O84" s="57"/>
    </row>
    <row r="85" spans="3:15" ht="12.75" customHeight="1">
      <c r="C85" s="13"/>
      <c r="L85" s="57"/>
      <c r="M85" s="57"/>
      <c r="N85" s="57"/>
      <c r="O85" s="57"/>
    </row>
    <row r="86" spans="3:15" ht="12.75" customHeight="1">
      <c r="C86" s="13"/>
      <c r="L86" s="57"/>
      <c r="M86" s="57"/>
      <c r="N86" s="57"/>
      <c r="O86" s="57"/>
    </row>
    <row r="87" spans="3:15" ht="12.75" customHeight="1">
      <c r="C87" s="13"/>
      <c r="L87" s="57"/>
      <c r="M87" s="57"/>
      <c r="N87" s="57"/>
      <c r="O87" s="57"/>
    </row>
    <row r="88" spans="3:15" ht="12.75" customHeight="1">
      <c r="C88" s="13"/>
      <c r="L88" s="57"/>
      <c r="M88" s="57"/>
      <c r="N88" s="57"/>
      <c r="O88" s="57"/>
    </row>
    <row r="89" spans="3:15" ht="12.75" customHeight="1">
      <c r="C89" s="13"/>
      <c r="L89" s="57"/>
      <c r="M89" s="57"/>
      <c r="N89" s="57"/>
      <c r="O89" s="57"/>
    </row>
    <row r="90" spans="3:15" ht="12.75" customHeight="1">
      <c r="C90" s="13"/>
      <c r="L90" s="57"/>
      <c r="M90" s="57"/>
      <c r="N90" s="57"/>
      <c r="O90" s="57"/>
    </row>
    <row r="91" spans="3:15" ht="12.75" customHeight="1">
      <c r="C91" s="13"/>
      <c r="L91" s="57"/>
      <c r="M91" s="57"/>
      <c r="N91" s="57"/>
      <c r="O91" s="57"/>
    </row>
    <row r="92" spans="3:15" ht="12.75" customHeight="1">
      <c r="C92" s="13"/>
      <c r="L92" s="57"/>
      <c r="M92" s="57"/>
      <c r="N92" s="57"/>
      <c r="O92" s="57"/>
    </row>
    <row r="93" spans="3:15" ht="12.75" customHeight="1">
      <c r="C93" s="13"/>
      <c r="L93" s="57"/>
      <c r="M93" s="57"/>
      <c r="N93" s="57"/>
      <c r="O93" s="57"/>
    </row>
    <row r="94" spans="3:15" ht="12.75" customHeight="1">
      <c r="C94" s="13"/>
      <c r="L94" s="57"/>
      <c r="M94" s="57"/>
      <c r="N94" s="57"/>
      <c r="O94" s="57"/>
    </row>
    <row r="95" spans="3:15" ht="12.75" customHeight="1">
      <c r="C95" s="13"/>
      <c r="L95" s="57"/>
      <c r="M95" s="57"/>
      <c r="N95" s="57"/>
      <c r="O95" s="57"/>
    </row>
    <row r="96" spans="3:15" ht="12.75" customHeight="1">
      <c r="C96" s="13"/>
      <c r="L96" s="57"/>
      <c r="M96" s="57"/>
      <c r="N96" s="57"/>
      <c r="O96" s="57"/>
    </row>
    <row r="97" spans="3:15" ht="12.75" customHeight="1">
      <c r="C97" s="13"/>
      <c r="L97" s="57"/>
      <c r="M97" s="57"/>
      <c r="N97" s="57"/>
      <c r="O97" s="57"/>
    </row>
    <row r="98" spans="3:15" ht="12.75" customHeight="1">
      <c r="C98" s="13"/>
      <c r="L98" s="57"/>
      <c r="M98" s="57"/>
      <c r="N98" s="57"/>
      <c r="O98" s="57"/>
    </row>
    <row r="99" spans="3:15" ht="12.75" customHeight="1">
      <c r="C99" s="13"/>
      <c r="L99" s="57"/>
      <c r="M99" s="57"/>
      <c r="N99" s="57"/>
      <c r="O99" s="57"/>
    </row>
    <row r="100" spans="3:15" ht="12.75" customHeight="1">
      <c r="C100" s="13"/>
      <c r="L100" s="57"/>
      <c r="M100" s="57"/>
      <c r="N100" s="57"/>
      <c r="O100" s="57"/>
    </row>
    <row r="101" spans="3:15" ht="12.75" customHeight="1">
      <c r="C101" s="13"/>
      <c r="L101" s="57"/>
      <c r="M101" s="57"/>
      <c r="N101" s="57"/>
      <c r="O101" s="57"/>
    </row>
    <row r="102" spans="3:15" ht="12.75" customHeight="1">
      <c r="C102" s="13"/>
      <c r="L102" s="57"/>
      <c r="M102" s="57"/>
      <c r="N102" s="57"/>
      <c r="O102" s="57"/>
    </row>
    <row r="103" spans="3:15" ht="12.75" customHeight="1">
      <c r="C103" s="13"/>
      <c r="L103" s="57"/>
      <c r="M103" s="57"/>
      <c r="N103" s="57"/>
      <c r="O103" s="57"/>
    </row>
    <row r="104" spans="3:15" ht="12.75" customHeight="1">
      <c r="C104" s="13"/>
      <c r="L104" s="57"/>
      <c r="M104" s="57"/>
      <c r="N104" s="57"/>
      <c r="O104" s="57"/>
    </row>
    <row r="105" spans="3:15" ht="12.75" customHeight="1">
      <c r="C105" s="13"/>
      <c r="L105" s="57"/>
      <c r="M105" s="57"/>
      <c r="N105" s="57"/>
      <c r="O105" s="57"/>
    </row>
    <row r="106" spans="3:15" ht="12.75" customHeight="1">
      <c r="C106" s="13"/>
      <c r="L106" s="57"/>
      <c r="M106" s="57"/>
      <c r="N106" s="57"/>
      <c r="O106" s="57"/>
    </row>
    <row r="107" spans="3:15" ht="12.75" customHeight="1">
      <c r="C107" s="13"/>
      <c r="L107" s="57"/>
      <c r="M107" s="57"/>
      <c r="N107" s="57"/>
      <c r="O107" s="57"/>
    </row>
    <row r="108" spans="3:15" ht="12.75" customHeight="1">
      <c r="C108" s="13"/>
      <c r="L108" s="57"/>
      <c r="M108" s="57"/>
      <c r="N108" s="57"/>
      <c r="O108" s="57"/>
    </row>
    <row r="109" spans="3:15" ht="12.75" customHeight="1">
      <c r="C109" s="13"/>
      <c r="L109" s="57"/>
      <c r="M109" s="57"/>
      <c r="N109" s="57"/>
      <c r="O109" s="57"/>
    </row>
    <row r="110" spans="3:15" ht="12.75" customHeight="1">
      <c r="C110" s="13"/>
      <c r="L110" s="57"/>
      <c r="M110" s="57"/>
      <c r="N110" s="57"/>
      <c r="O110" s="57"/>
    </row>
    <row r="111" spans="3:15" ht="12.75" customHeight="1">
      <c r="C111" s="13"/>
      <c r="L111" s="57"/>
      <c r="M111" s="57"/>
      <c r="N111" s="57"/>
      <c r="O111" s="57"/>
    </row>
    <row r="112" spans="3:15" ht="12.75" customHeight="1">
      <c r="C112" s="13"/>
      <c r="L112" s="57"/>
      <c r="M112" s="57"/>
      <c r="N112" s="57"/>
      <c r="O112" s="57"/>
    </row>
    <row r="113" spans="3:15" ht="12.75" customHeight="1">
      <c r="C113" s="13"/>
      <c r="L113" s="57"/>
      <c r="M113" s="57"/>
      <c r="N113" s="57"/>
      <c r="O113" s="57"/>
    </row>
    <row r="114" spans="3:15" ht="12.75" customHeight="1">
      <c r="C114" s="13"/>
      <c r="L114" s="57"/>
      <c r="M114" s="57"/>
      <c r="N114" s="57"/>
      <c r="O114" s="57"/>
    </row>
    <row r="115" spans="3:15" ht="12.75" customHeight="1">
      <c r="C115" s="13"/>
      <c r="L115" s="57"/>
      <c r="M115" s="57"/>
      <c r="N115" s="57"/>
      <c r="O115" s="57"/>
    </row>
    <row r="116" spans="3:15" ht="12.75" customHeight="1">
      <c r="C116" s="13"/>
      <c r="L116" s="57"/>
      <c r="M116" s="57"/>
      <c r="N116" s="57"/>
      <c r="O116" s="57"/>
    </row>
    <row r="117" spans="3:15" ht="12.75" customHeight="1">
      <c r="C117" s="13"/>
      <c r="L117" s="57"/>
      <c r="M117" s="57"/>
      <c r="N117" s="57"/>
      <c r="O117" s="57"/>
    </row>
    <row r="118" spans="3:15" ht="12.75" customHeight="1">
      <c r="C118" s="13"/>
      <c r="L118" s="57"/>
      <c r="M118" s="57"/>
      <c r="N118" s="57"/>
      <c r="O118" s="57"/>
    </row>
    <row r="119" spans="3:15" ht="12.75" customHeight="1">
      <c r="C119" s="13"/>
      <c r="L119" s="57"/>
      <c r="M119" s="57"/>
      <c r="N119" s="57"/>
      <c r="O119" s="57"/>
    </row>
    <row r="120" spans="3:15" ht="12.75" customHeight="1">
      <c r="C120" s="13"/>
      <c r="L120" s="57"/>
      <c r="M120" s="57"/>
      <c r="N120" s="57"/>
      <c r="O120" s="57"/>
    </row>
    <row r="121" spans="3:15" ht="12.75" customHeight="1">
      <c r="C121" s="13"/>
      <c r="L121" s="57"/>
      <c r="M121" s="57"/>
      <c r="N121" s="57"/>
      <c r="O121" s="57"/>
    </row>
    <row r="122" spans="3:15" ht="12.75" customHeight="1">
      <c r="C122" s="13"/>
      <c r="L122" s="57"/>
      <c r="M122" s="57"/>
      <c r="N122" s="57"/>
      <c r="O122" s="57"/>
    </row>
    <row r="123" spans="3:15" ht="12.75" customHeight="1">
      <c r="C123" s="13"/>
      <c r="L123" s="57"/>
      <c r="M123" s="57"/>
      <c r="N123" s="57"/>
      <c r="O123" s="57"/>
    </row>
    <row r="124" spans="3:15" ht="12.75" customHeight="1">
      <c r="C124" s="13"/>
      <c r="L124" s="57"/>
      <c r="M124" s="57"/>
      <c r="N124" s="57"/>
      <c r="O124" s="57"/>
    </row>
    <row r="125" spans="3:15" ht="12.75" customHeight="1">
      <c r="C125" s="13"/>
      <c r="L125" s="57"/>
      <c r="M125" s="57"/>
      <c r="N125" s="57"/>
      <c r="O125" s="57"/>
    </row>
    <row r="126" spans="3:15" ht="12.75" customHeight="1">
      <c r="C126" s="13"/>
      <c r="L126" s="57"/>
      <c r="M126" s="57"/>
      <c r="N126" s="57"/>
      <c r="O126" s="57"/>
    </row>
    <row r="127" spans="3:15" ht="12.75" customHeight="1">
      <c r="C127" s="13"/>
      <c r="L127" s="57"/>
      <c r="M127" s="57"/>
      <c r="N127" s="57"/>
      <c r="O127" s="57"/>
    </row>
    <row r="128" spans="3:15" ht="12.75" customHeight="1">
      <c r="C128" s="13"/>
      <c r="L128" s="57"/>
      <c r="M128" s="57"/>
      <c r="N128" s="57"/>
      <c r="O128" s="57"/>
    </row>
    <row r="129" spans="3:15" ht="12.75" customHeight="1">
      <c r="C129" s="13"/>
      <c r="L129" s="57"/>
      <c r="M129" s="57"/>
      <c r="N129" s="57"/>
      <c r="O129" s="57"/>
    </row>
    <row r="130" spans="3:15" ht="12.75" customHeight="1">
      <c r="C130" s="13"/>
      <c r="L130" s="57"/>
      <c r="M130" s="57"/>
      <c r="N130" s="57"/>
      <c r="O130" s="57"/>
    </row>
    <row r="131" spans="3:15" ht="12.75" customHeight="1">
      <c r="C131" s="13"/>
      <c r="L131" s="57"/>
      <c r="M131" s="57"/>
      <c r="N131" s="57"/>
      <c r="O131" s="57"/>
    </row>
    <row r="132" spans="3:15" ht="12.75" customHeight="1">
      <c r="C132" s="13"/>
      <c r="L132" s="57"/>
      <c r="M132" s="57"/>
      <c r="N132" s="57"/>
      <c r="O132" s="57"/>
    </row>
    <row r="133" spans="3:15" ht="12.75" customHeight="1">
      <c r="C133" s="13"/>
      <c r="L133" s="57"/>
      <c r="M133" s="57"/>
      <c r="N133" s="57"/>
      <c r="O133" s="57"/>
    </row>
    <row r="134" spans="3:15" ht="12.75" customHeight="1">
      <c r="C134" s="13"/>
      <c r="L134" s="57"/>
      <c r="M134" s="57"/>
      <c r="N134" s="57"/>
      <c r="O134" s="57"/>
    </row>
    <row r="135" spans="3:15" ht="12.75" customHeight="1">
      <c r="C135" s="13"/>
      <c r="L135" s="57"/>
      <c r="M135" s="57"/>
      <c r="N135" s="57"/>
      <c r="O135" s="57"/>
    </row>
    <row r="136" spans="3:15" ht="12.75" customHeight="1">
      <c r="C136" s="13"/>
      <c r="L136" s="57"/>
      <c r="M136" s="57"/>
      <c r="N136" s="57"/>
      <c r="O136" s="57"/>
    </row>
    <row r="137" spans="3:15" ht="12.75" customHeight="1">
      <c r="C137" s="13"/>
      <c r="L137" s="57"/>
      <c r="M137" s="57"/>
      <c r="N137" s="57"/>
      <c r="O137" s="57"/>
    </row>
    <row r="138" spans="3:15" ht="12.75" customHeight="1">
      <c r="C138" s="13"/>
      <c r="L138" s="57"/>
      <c r="M138" s="57"/>
      <c r="N138" s="57"/>
      <c r="O138" s="57"/>
    </row>
    <row r="139" spans="3:15" ht="12.75" customHeight="1">
      <c r="C139" s="13"/>
      <c r="L139" s="57"/>
      <c r="M139" s="57"/>
      <c r="N139" s="57"/>
      <c r="O139" s="57"/>
    </row>
    <row r="140" spans="3:15" ht="12.75" customHeight="1">
      <c r="C140" s="13"/>
      <c r="L140" s="57"/>
      <c r="M140" s="57"/>
      <c r="N140" s="57"/>
      <c r="O140" s="57"/>
    </row>
    <row r="141" spans="3:15" ht="12.75" customHeight="1">
      <c r="C141" s="13"/>
      <c r="L141" s="57"/>
      <c r="M141" s="57"/>
      <c r="N141" s="57"/>
      <c r="O141" s="57"/>
    </row>
    <row r="142" spans="3:15" ht="12.75" customHeight="1">
      <c r="C142" s="13"/>
      <c r="L142" s="57"/>
      <c r="M142" s="57"/>
      <c r="N142" s="57"/>
      <c r="O142" s="57"/>
    </row>
    <row r="143" spans="3:15" ht="12.75" customHeight="1">
      <c r="C143" s="13"/>
      <c r="L143" s="57"/>
      <c r="M143" s="57"/>
      <c r="N143" s="57"/>
      <c r="O143" s="57"/>
    </row>
    <row r="144" spans="3:15" ht="12.75" customHeight="1">
      <c r="C144" s="13"/>
      <c r="L144" s="57"/>
      <c r="M144" s="57"/>
      <c r="N144" s="57"/>
      <c r="O144" s="57"/>
    </row>
    <row r="145" spans="3:15" ht="12.75" customHeight="1">
      <c r="C145" s="13"/>
      <c r="L145" s="57"/>
      <c r="M145" s="57"/>
      <c r="N145" s="57"/>
      <c r="O145" s="57"/>
    </row>
    <row r="146" spans="3:15" ht="12.75" customHeight="1">
      <c r="C146" s="13"/>
      <c r="L146" s="57"/>
      <c r="M146" s="57"/>
      <c r="N146" s="57"/>
      <c r="O146" s="57"/>
    </row>
    <row r="147" spans="3:15" ht="12.75" customHeight="1">
      <c r="C147" s="13"/>
      <c r="L147" s="57"/>
      <c r="M147" s="57"/>
      <c r="N147" s="57"/>
      <c r="O147" s="57"/>
    </row>
    <row r="148" spans="3:15" ht="12.75" customHeight="1">
      <c r="C148" s="13"/>
      <c r="L148" s="57"/>
      <c r="M148" s="57"/>
      <c r="N148" s="57"/>
      <c r="O148" s="57"/>
    </row>
    <row r="149" spans="3:15" ht="12.75" customHeight="1">
      <c r="C149" s="13"/>
      <c r="L149" s="57"/>
      <c r="M149" s="57"/>
      <c r="N149" s="57"/>
      <c r="O149" s="57"/>
    </row>
    <row r="150" spans="3:15" ht="12.75" customHeight="1">
      <c r="C150" s="13"/>
      <c r="L150" s="57"/>
      <c r="M150" s="57"/>
      <c r="N150" s="57"/>
      <c r="O150" s="57"/>
    </row>
    <row r="151" spans="3:15" ht="12.75" customHeight="1">
      <c r="C151" s="13"/>
      <c r="L151" s="57"/>
      <c r="M151" s="57"/>
      <c r="N151" s="57"/>
      <c r="O151" s="57"/>
    </row>
    <row r="152" spans="3:15" ht="12.75" customHeight="1">
      <c r="C152" s="13"/>
      <c r="L152" s="57"/>
      <c r="M152" s="57"/>
      <c r="N152" s="57"/>
      <c r="O152" s="57"/>
    </row>
    <row r="153" spans="3:15" ht="15.75" customHeight="1">
      <c r="C153" s="13"/>
      <c r="L153" s="57"/>
      <c r="M153" s="57"/>
      <c r="N153" s="57"/>
      <c r="O153" s="57"/>
    </row>
    <row r="154" spans="3:15" ht="15.75" customHeight="1">
      <c r="C154" s="13"/>
      <c r="L154" s="57"/>
      <c r="M154" s="57"/>
      <c r="N154" s="57"/>
      <c r="O154" s="57"/>
    </row>
    <row r="155" spans="3:15" ht="15.75" customHeight="1">
      <c r="C155" s="13"/>
      <c r="L155" s="57"/>
      <c r="M155" s="57"/>
      <c r="N155" s="57"/>
      <c r="O155" s="57"/>
    </row>
    <row r="156" spans="3:15" ht="15.75" customHeight="1">
      <c r="C156" s="13"/>
      <c r="L156" s="57"/>
      <c r="M156" s="57"/>
      <c r="N156" s="57"/>
      <c r="O156" s="57"/>
    </row>
    <row r="157" spans="3:15" ht="15.75" customHeight="1">
      <c r="C157" s="13"/>
      <c r="L157" s="57"/>
      <c r="M157" s="57"/>
      <c r="N157" s="57"/>
      <c r="O157" s="57"/>
    </row>
    <row r="158" spans="3:15" ht="15.75" customHeight="1">
      <c r="C158" s="13"/>
      <c r="L158" s="57"/>
      <c r="M158" s="57"/>
      <c r="N158" s="57"/>
      <c r="O158" s="57"/>
    </row>
    <row r="159" spans="3:15" ht="15.75" customHeight="1">
      <c r="C159" s="13"/>
      <c r="L159" s="57"/>
      <c r="M159" s="57"/>
      <c r="N159" s="57"/>
      <c r="O159" s="57"/>
    </row>
    <row r="160" spans="3:15" ht="15.75" customHeight="1">
      <c r="C160" s="13"/>
      <c r="L160" s="57"/>
      <c r="M160" s="57"/>
      <c r="N160" s="57"/>
      <c r="O160" s="57"/>
    </row>
    <row r="161" spans="3:15" ht="15.75" customHeight="1">
      <c r="C161" s="13"/>
      <c r="L161" s="57"/>
      <c r="M161" s="57"/>
      <c r="N161" s="57"/>
      <c r="O161" s="57"/>
    </row>
    <row r="162" spans="3:15" ht="15.75" customHeight="1">
      <c r="C162" s="13"/>
      <c r="L162" s="57"/>
      <c r="M162" s="57"/>
      <c r="N162" s="57"/>
      <c r="O162" s="57"/>
    </row>
    <row r="163" spans="3:15" ht="15.75" customHeight="1">
      <c r="C163" s="13"/>
      <c r="L163" s="57"/>
      <c r="M163" s="57"/>
      <c r="N163" s="57"/>
      <c r="O163" s="57"/>
    </row>
    <row r="164" spans="3:15" ht="15.75" customHeight="1">
      <c r="C164" s="13"/>
      <c r="L164" s="57"/>
      <c r="M164" s="57"/>
      <c r="N164" s="57"/>
      <c r="O164" s="57"/>
    </row>
    <row r="165" spans="3:15" ht="15.75" customHeight="1">
      <c r="C165" s="13"/>
      <c r="L165" s="57"/>
      <c r="M165" s="57"/>
      <c r="N165" s="57"/>
      <c r="O165" s="57"/>
    </row>
    <row r="166" spans="3:15" ht="15.75" customHeight="1">
      <c r="C166" s="13"/>
      <c r="L166" s="57"/>
      <c r="M166" s="57"/>
      <c r="N166" s="57"/>
      <c r="O166" s="57"/>
    </row>
    <row r="167" spans="3:15" ht="15.75" customHeight="1">
      <c r="C167" s="13"/>
      <c r="L167" s="57"/>
      <c r="M167" s="57"/>
      <c r="N167" s="57"/>
      <c r="O167" s="57"/>
    </row>
    <row r="168" spans="3:15" ht="15.75" customHeight="1">
      <c r="C168" s="13"/>
      <c r="L168" s="57"/>
      <c r="M168" s="57"/>
      <c r="N168" s="57"/>
      <c r="O168" s="57"/>
    </row>
    <row r="169" spans="3:15" ht="15.75" customHeight="1">
      <c r="C169" s="13"/>
      <c r="L169" s="57"/>
      <c r="M169" s="57"/>
      <c r="N169" s="57"/>
      <c r="O169" s="57"/>
    </row>
    <row r="170" spans="3:15" ht="15.75" customHeight="1">
      <c r="C170" s="13"/>
      <c r="L170" s="57"/>
      <c r="M170" s="57"/>
      <c r="N170" s="57"/>
      <c r="O170" s="57"/>
    </row>
    <row r="171" spans="3:15" ht="15.75" customHeight="1">
      <c r="C171" s="13"/>
      <c r="L171" s="57"/>
      <c r="M171" s="57"/>
      <c r="N171" s="57"/>
      <c r="O171" s="57"/>
    </row>
    <row r="172" spans="3:15" ht="15.75" customHeight="1">
      <c r="C172" s="13"/>
      <c r="L172" s="57"/>
      <c r="M172" s="57"/>
      <c r="N172" s="57"/>
      <c r="O172" s="57"/>
    </row>
    <row r="173" spans="3:15" ht="15.75" customHeight="1">
      <c r="C173" s="13"/>
      <c r="L173" s="57"/>
      <c r="M173" s="57"/>
      <c r="N173" s="57"/>
      <c r="O173" s="57"/>
    </row>
    <row r="174" spans="3:15" ht="15.75" customHeight="1">
      <c r="C174" s="13"/>
      <c r="L174" s="57"/>
      <c r="M174" s="57"/>
      <c r="N174" s="57"/>
      <c r="O174" s="57"/>
    </row>
    <row r="175" spans="3:15" ht="15.75" customHeight="1">
      <c r="C175" s="13"/>
      <c r="L175" s="57"/>
      <c r="M175" s="57"/>
      <c r="N175" s="57"/>
      <c r="O175" s="57"/>
    </row>
    <row r="176" spans="3:15" ht="15.75" customHeight="1">
      <c r="C176" s="13"/>
      <c r="L176" s="57"/>
      <c r="M176" s="57"/>
      <c r="N176" s="57"/>
      <c r="O176" s="57"/>
    </row>
    <row r="177" spans="3:15" ht="15.75" customHeight="1">
      <c r="C177" s="13"/>
      <c r="L177" s="57"/>
      <c r="M177" s="57"/>
      <c r="N177" s="57"/>
      <c r="O177" s="57"/>
    </row>
    <row r="178" spans="3:15" ht="15.75" customHeight="1">
      <c r="C178" s="13"/>
      <c r="L178" s="57"/>
      <c r="M178" s="57"/>
      <c r="N178" s="57"/>
      <c r="O178" s="57"/>
    </row>
    <row r="179" spans="3:15" ht="15.75" customHeight="1">
      <c r="C179" s="13"/>
      <c r="L179" s="57"/>
      <c r="M179" s="57"/>
      <c r="N179" s="57"/>
      <c r="O179" s="57"/>
    </row>
    <row r="180" spans="3:15" ht="15.75" customHeight="1">
      <c r="C180" s="13"/>
      <c r="L180" s="57"/>
      <c r="M180" s="57"/>
      <c r="N180" s="57"/>
      <c r="O180" s="57"/>
    </row>
    <row r="181" spans="3:15" ht="15.75" customHeight="1">
      <c r="C181" s="13"/>
      <c r="L181" s="57"/>
      <c r="M181" s="57"/>
      <c r="N181" s="57"/>
      <c r="O181" s="57"/>
    </row>
    <row r="182" spans="3:15" ht="15.75" customHeight="1">
      <c r="C182" s="13"/>
      <c r="L182" s="57"/>
      <c r="M182" s="57"/>
      <c r="N182" s="57"/>
      <c r="O182" s="57"/>
    </row>
    <row r="183" spans="3:15" ht="15.75" customHeight="1">
      <c r="C183" s="13"/>
      <c r="L183" s="57"/>
      <c r="M183" s="57"/>
      <c r="N183" s="57"/>
      <c r="O183" s="57"/>
    </row>
    <row r="184" spans="3:15" ht="15.75" customHeight="1">
      <c r="C184" s="13"/>
      <c r="L184" s="57"/>
      <c r="M184" s="57"/>
      <c r="N184" s="57"/>
      <c r="O184" s="57"/>
    </row>
    <row r="185" spans="3:15" ht="15.75" customHeight="1">
      <c r="C185" s="13"/>
      <c r="L185" s="57"/>
      <c r="M185" s="57"/>
      <c r="N185" s="57"/>
      <c r="O185" s="57"/>
    </row>
    <row r="186" spans="3:15" ht="15.75" customHeight="1">
      <c r="C186" s="13"/>
      <c r="L186" s="57"/>
      <c r="M186" s="57"/>
      <c r="N186" s="57"/>
      <c r="O186" s="57"/>
    </row>
    <row r="187" spans="3:15" ht="15.75" customHeight="1">
      <c r="C187" s="13"/>
      <c r="L187" s="57"/>
      <c r="M187" s="57"/>
      <c r="N187" s="57"/>
      <c r="O187" s="57"/>
    </row>
    <row r="188" spans="3:15" ht="15.75" customHeight="1">
      <c r="C188" s="13"/>
      <c r="L188" s="57"/>
      <c r="M188" s="57"/>
      <c r="N188" s="57"/>
      <c r="O188" s="57"/>
    </row>
    <row r="189" spans="3:15" ht="15.75" customHeight="1">
      <c r="C189" s="13"/>
      <c r="L189" s="57"/>
      <c r="M189" s="57"/>
      <c r="N189" s="57"/>
      <c r="O189" s="57"/>
    </row>
    <row r="190" spans="3:15" ht="15.75" customHeight="1">
      <c r="C190" s="13"/>
      <c r="L190" s="57"/>
      <c r="M190" s="57"/>
      <c r="N190" s="57"/>
      <c r="O190" s="57"/>
    </row>
    <row r="191" spans="3:15" ht="15.75" customHeight="1">
      <c r="C191" s="13"/>
      <c r="L191" s="57"/>
      <c r="M191" s="57"/>
      <c r="N191" s="57"/>
      <c r="O191" s="57"/>
    </row>
    <row r="192" spans="3:15" ht="15.75" customHeight="1">
      <c r="C192" s="13"/>
      <c r="L192" s="57"/>
      <c r="M192" s="57"/>
      <c r="N192" s="57"/>
      <c r="O192" s="57"/>
    </row>
    <row r="193" spans="3:15" ht="15.75" customHeight="1">
      <c r="C193" s="13"/>
      <c r="L193" s="57"/>
      <c r="M193" s="57"/>
      <c r="N193" s="57"/>
      <c r="O193" s="57"/>
    </row>
    <row r="194" spans="3:15" ht="15.75" customHeight="1">
      <c r="C194" s="13"/>
      <c r="L194" s="57"/>
      <c r="M194" s="57"/>
      <c r="N194" s="57"/>
      <c r="O194" s="57"/>
    </row>
    <row r="195" spans="3:15" ht="15.75" customHeight="1">
      <c r="C195" s="13"/>
      <c r="L195" s="57"/>
      <c r="M195" s="57"/>
      <c r="N195" s="57"/>
      <c r="O195" s="57"/>
    </row>
    <row r="196" spans="3:15" ht="15.75" customHeight="1">
      <c r="C196" s="13"/>
      <c r="L196" s="57"/>
      <c r="M196" s="57"/>
      <c r="N196" s="57"/>
      <c r="O196" s="57"/>
    </row>
    <row r="197" spans="3:15" ht="15.75" customHeight="1">
      <c r="C197" s="13"/>
      <c r="L197" s="57"/>
      <c r="M197" s="57"/>
      <c r="N197" s="57"/>
      <c r="O197" s="57"/>
    </row>
    <row r="198" spans="3:15" ht="15.75" customHeight="1">
      <c r="C198" s="13"/>
      <c r="L198" s="57"/>
      <c r="M198" s="57"/>
      <c r="N198" s="57"/>
      <c r="O198" s="57"/>
    </row>
    <row r="199" spans="3:15" ht="15.75" customHeight="1">
      <c r="C199" s="13"/>
      <c r="L199" s="57"/>
      <c r="M199" s="57"/>
      <c r="N199" s="57"/>
      <c r="O199" s="57"/>
    </row>
    <row r="200" spans="3:15" ht="15.75" customHeight="1">
      <c r="C200" s="13"/>
      <c r="L200" s="57"/>
      <c r="M200" s="57"/>
      <c r="N200" s="57"/>
      <c r="O200" s="57"/>
    </row>
    <row r="201" spans="3:15" ht="15.75" customHeight="1">
      <c r="C201" s="13"/>
      <c r="L201" s="57"/>
      <c r="M201" s="57"/>
      <c r="N201" s="57"/>
      <c r="O201" s="57"/>
    </row>
    <row r="202" spans="3:15" ht="15.75" customHeight="1">
      <c r="C202" s="13"/>
      <c r="L202" s="57"/>
      <c r="M202" s="57"/>
      <c r="N202" s="57"/>
      <c r="O202" s="57"/>
    </row>
    <row r="203" spans="3:15" ht="15.75" customHeight="1">
      <c r="C203" s="13"/>
      <c r="L203" s="57"/>
      <c r="M203" s="57"/>
      <c r="N203" s="57"/>
      <c r="O203" s="57"/>
    </row>
    <row r="204" spans="3:15" ht="15.75" customHeight="1">
      <c r="C204" s="13"/>
      <c r="L204" s="57"/>
      <c r="M204" s="57"/>
      <c r="N204" s="57"/>
      <c r="O204" s="57"/>
    </row>
    <row r="205" spans="3:15" ht="15.75" customHeight="1">
      <c r="C205" s="13"/>
      <c r="L205" s="57"/>
      <c r="M205" s="57"/>
      <c r="N205" s="57"/>
      <c r="O205" s="57"/>
    </row>
    <row r="206" spans="3:15" ht="15.75" customHeight="1">
      <c r="C206" s="13"/>
      <c r="L206" s="57"/>
      <c r="M206" s="57"/>
      <c r="N206" s="57"/>
      <c r="O206" s="57"/>
    </row>
    <row r="207" spans="3:15" ht="15.75" customHeight="1">
      <c r="C207" s="13"/>
      <c r="L207" s="57"/>
      <c r="M207" s="57"/>
      <c r="N207" s="57"/>
      <c r="O207" s="57"/>
    </row>
    <row r="208" spans="3:15" ht="15.75" customHeight="1">
      <c r="C208" s="13"/>
      <c r="L208" s="57"/>
      <c r="M208" s="57"/>
      <c r="N208" s="57"/>
      <c r="O208" s="57"/>
    </row>
    <row r="209" spans="3:15" ht="15.75" customHeight="1">
      <c r="C209" s="13"/>
      <c r="L209" s="57"/>
      <c r="M209" s="57"/>
      <c r="N209" s="57"/>
      <c r="O209" s="57"/>
    </row>
    <row r="210" spans="3:15" ht="15.75" customHeight="1">
      <c r="C210" s="13"/>
      <c r="L210" s="57"/>
      <c r="M210" s="57"/>
      <c r="N210" s="57"/>
      <c r="O210" s="57"/>
    </row>
    <row r="211" spans="3:15" ht="15.75" customHeight="1">
      <c r="C211" s="13"/>
      <c r="L211" s="57"/>
      <c r="M211" s="57"/>
      <c r="N211" s="57"/>
      <c r="O211" s="57"/>
    </row>
    <row r="212" spans="3:15" ht="15.75" customHeight="1">
      <c r="C212" s="13"/>
      <c r="L212" s="57"/>
      <c r="M212" s="57"/>
      <c r="N212" s="57"/>
      <c r="O212" s="57"/>
    </row>
    <row r="213" spans="3:15" ht="15.75" customHeight="1">
      <c r="C213" s="13"/>
      <c r="L213" s="57"/>
      <c r="M213" s="57"/>
      <c r="N213" s="57"/>
      <c r="O213" s="57"/>
    </row>
    <row r="214" spans="3:15" ht="15.75" customHeight="1">
      <c r="C214" s="13"/>
      <c r="L214" s="57"/>
      <c r="M214" s="57"/>
      <c r="N214" s="57"/>
      <c r="O214" s="57"/>
    </row>
    <row r="215" spans="3:15" ht="15.75" customHeight="1">
      <c r="C215" s="13"/>
      <c r="L215" s="57"/>
      <c r="M215" s="57"/>
      <c r="N215" s="57"/>
      <c r="O215" s="57"/>
    </row>
    <row r="216" spans="3:15" ht="15.75" customHeight="1">
      <c r="C216" s="13"/>
      <c r="L216" s="57"/>
      <c r="M216" s="57"/>
      <c r="N216" s="57"/>
      <c r="O216" s="57"/>
    </row>
    <row r="217" spans="3:15" ht="15.75" customHeight="1">
      <c r="L217" s="57"/>
      <c r="M217" s="57"/>
      <c r="N217" s="57"/>
      <c r="O217" s="57"/>
    </row>
    <row r="218" spans="3:15" ht="15.75" customHeight="1">
      <c r="L218" s="57"/>
      <c r="M218" s="57"/>
      <c r="N218" s="57"/>
      <c r="O218" s="57"/>
    </row>
    <row r="219" spans="3:15" ht="15.75" customHeight="1">
      <c r="L219" s="57"/>
      <c r="M219" s="57"/>
      <c r="N219" s="57"/>
      <c r="O219" s="57"/>
    </row>
    <row r="220" spans="3:15" ht="15.75" customHeight="1">
      <c r="L220" s="57"/>
      <c r="M220" s="57"/>
      <c r="N220" s="57"/>
      <c r="O220" s="57"/>
    </row>
    <row r="221" spans="3:15" ht="15.75" customHeight="1"/>
    <row r="222" spans="3:15" ht="15.75" customHeight="1"/>
    <row r="223" spans="3:15" ht="15.75" customHeight="1"/>
    <row r="224" spans="3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F5:F6"/>
    <mergeCell ref="G5:H5"/>
    <mergeCell ref="I5:I6"/>
    <mergeCell ref="L5:O5"/>
    <mergeCell ref="C1:O1"/>
    <mergeCell ref="C2:O2"/>
    <mergeCell ref="C3:O3"/>
    <mergeCell ref="C4:O4"/>
    <mergeCell ref="C5:C6"/>
    <mergeCell ref="D5:D6"/>
    <mergeCell ref="E5:E6"/>
  </mergeCells>
  <pageMargins left="0.7" right="0.7" top="0.75" bottom="0.75" header="0" footer="0"/>
  <pageSetup scale="8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2578125" defaultRowHeight="15" customHeight="1"/>
  <cols>
    <col min="1" max="1" width="2.85546875" hidden="1" customWidth="1"/>
    <col min="2" max="2" width="2.5703125" hidden="1" customWidth="1"/>
    <col min="3" max="3" width="6.140625" customWidth="1"/>
    <col min="4" max="4" width="9" customWidth="1"/>
    <col min="5" max="5" width="39.28515625" customWidth="1"/>
    <col min="6" max="6" width="12" customWidth="1"/>
    <col min="7" max="7" width="11.85546875" customWidth="1"/>
    <col min="8" max="8" width="14" customWidth="1"/>
    <col min="9" max="9" width="11.85546875" customWidth="1"/>
    <col min="10" max="10" width="18.7109375" customWidth="1"/>
    <col min="11" max="11" width="18.140625" customWidth="1"/>
    <col min="12" max="12" width="16.85546875" customWidth="1"/>
    <col min="13" max="13" width="19.42578125" customWidth="1"/>
    <col min="14" max="14" width="18.85546875" customWidth="1"/>
  </cols>
  <sheetData>
    <row r="1" spans="1:18" ht="23.25" customHeight="1">
      <c r="C1" s="238" t="s">
        <v>143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8" ht="15" customHeight="1">
      <c r="C2" s="238" t="s">
        <v>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8" ht="12.75" customHeight="1">
      <c r="C3" s="247" t="s">
        <v>350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8" ht="40.5" customHeight="1">
      <c r="C4" s="240" t="s">
        <v>344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8" ht="12.75" customHeight="1">
      <c r="C5" s="248" t="s">
        <v>82</v>
      </c>
      <c r="D5" s="234" t="s">
        <v>1</v>
      </c>
      <c r="E5" s="234" t="s">
        <v>83</v>
      </c>
      <c r="F5" s="234" t="s">
        <v>145</v>
      </c>
      <c r="G5" s="243" t="s">
        <v>146</v>
      </c>
      <c r="H5" s="224"/>
      <c r="I5" s="234" t="s">
        <v>147</v>
      </c>
      <c r="J5" s="243" t="s">
        <v>148</v>
      </c>
      <c r="K5" s="225"/>
      <c r="L5" s="225"/>
      <c r="M5" s="224"/>
    </row>
    <row r="6" spans="1:18" ht="20.25" customHeight="1">
      <c r="C6" s="227"/>
      <c r="D6" s="227"/>
      <c r="E6" s="227"/>
      <c r="F6" s="227"/>
      <c r="G6" s="106" t="s">
        <v>149</v>
      </c>
      <c r="H6" s="106" t="s">
        <v>150</v>
      </c>
      <c r="I6" s="227"/>
      <c r="J6" s="106" t="s">
        <v>86</v>
      </c>
      <c r="K6" s="106" t="s">
        <v>87</v>
      </c>
      <c r="L6" s="106" t="s">
        <v>88</v>
      </c>
      <c r="M6" s="106" t="s">
        <v>89</v>
      </c>
    </row>
    <row r="7" spans="1:18" ht="33" customHeight="1">
      <c r="A7" s="17"/>
      <c r="B7" s="17"/>
      <c r="C7" s="18">
        <v>1</v>
      </c>
      <c r="D7" s="109" t="s">
        <v>42</v>
      </c>
      <c r="E7" s="127" t="s">
        <v>197</v>
      </c>
      <c r="F7" s="109">
        <v>6</v>
      </c>
      <c r="G7" s="109">
        <v>3</v>
      </c>
      <c r="H7" s="109">
        <v>1</v>
      </c>
      <c r="I7" s="109">
        <f t="shared" ref="I7:I13" si="0">F7*(G7+H7)</f>
        <v>24</v>
      </c>
      <c r="J7" s="143" t="s">
        <v>351</v>
      </c>
      <c r="K7" s="143" t="s">
        <v>351</v>
      </c>
      <c r="L7" s="143" t="s">
        <v>351</v>
      </c>
      <c r="M7" s="143" t="s">
        <v>59</v>
      </c>
      <c r="N7" s="17"/>
      <c r="O7" s="17"/>
      <c r="P7" s="17"/>
      <c r="Q7" s="17"/>
      <c r="R7" s="17"/>
    </row>
    <row r="8" spans="1:18" ht="33" customHeight="1">
      <c r="A8" s="17"/>
      <c r="B8" s="17"/>
      <c r="C8" s="18">
        <v>2</v>
      </c>
      <c r="D8" s="109" t="s">
        <v>42</v>
      </c>
      <c r="E8" s="127" t="s">
        <v>202</v>
      </c>
      <c r="F8" s="109">
        <v>2</v>
      </c>
      <c r="G8" s="109">
        <v>1</v>
      </c>
      <c r="H8" s="109">
        <v>1</v>
      </c>
      <c r="I8" s="109">
        <f t="shared" si="0"/>
        <v>4</v>
      </c>
      <c r="J8" s="143" t="s">
        <v>351</v>
      </c>
      <c r="K8" s="143" t="s">
        <v>351</v>
      </c>
      <c r="L8" s="144"/>
      <c r="M8" s="144"/>
      <c r="N8" s="131"/>
      <c r="O8" s="17"/>
      <c r="P8" s="17"/>
      <c r="Q8" s="17"/>
      <c r="R8" s="17"/>
    </row>
    <row r="9" spans="1:18" ht="33" customHeight="1">
      <c r="A9" s="17"/>
      <c r="B9" s="17"/>
      <c r="C9" s="18">
        <v>3</v>
      </c>
      <c r="D9" s="114" t="s">
        <v>44</v>
      </c>
      <c r="E9" s="137" t="s">
        <v>264</v>
      </c>
      <c r="F9" s="114">
        <v>7</v>
      </c>
      <c r="G9" s="114"/>
      <c r="H9" s="114">
        <v>1</v>
      </c>
      <c r="I9" s="114">
        <f t="shared" si="0"/>
        <v>7</v>
      </c>
      <c r="J9" s="143" t="s">
        <v>94</v>
      </c>
      <c r="K9" s="145"/>
      <c r="L9" s="145"/>
      <c r="M9" s="145"/>
      <c r="N9" s="17"/>
      <c r="O9" s="17"/>
      <c r="P9" s="17"/>
      <c r="Q9" s="17"/>
      <c r="R9" s="17"/>
    </row>
    <row r="10" spans="1:18" ht="37.5" customHeight="1">
      <c r="A10" s="17"/>
      <c r="B10" s="17"/>
      <c r="C10" s="18">
        <v>4</v>
      </c>
      <c r="D10" s="117" t="s">
        <v>6</v>
      </c>
      <c r="E10" s="139" t="s">
        <v>192</v>
      </c>
      <c r="F10" s="117">
        <v>4</v>
      </c>
      <c r="G10" s="117">
        <v>2</v>
      </c>
      <c r="H10" s="117"/>
      <c r="I10" s="117">
        <f t="shared" si="0"/>
        <v>8</v>
      </c>
      <c r="J10" s="143" t="s">
        <v>348</v>
      </c>
      <c r="K10" s="143" t="s">
        <v>348</v>
      </c>
      <c r="L10" s="144"/>
      <c r="M10" s="144"/>
      <c r="N10" s="131"/>
      <c r="O10" s="17"/>
      <c r="P10" s="17"/>
      <c r="Q10" s="17"/>
      <c r="R10" s="17"/>
    </row>
    <row r="11" spans="1:18" ht="56.25" customHeight="1">
      <c r="A11" s="17"/>
      <c r="B11" s="17"/>
      <c r="C11" s="18">
        <v>5</v>
      </c>
      <c r="D11" s="117" t="s">
        <v>6</v>
      </c>
      <c r="E11" s="139" t="s">
        <v>272</v>
      </c>
      <c r="F11" s="117">
        <v>6</v>
      </c>
      <c r="G11" s="117"/>
      <c r="H11" s="117">
        <v>1</v>
      </c>
      <c r="I11" s="117">
        <f t="shared" si="0"/>
        <v>6</v>
      </c>
      <c r="J11" s="143" t="s">
        <v>352</v>
      </c>
      <c r="K11" s="144"/>
      <c r="L11" s="144"/>
      <c r="M11" s="144"/>
      <c r="N11" s="131"/>
      <c r="O11" s="17"/>
      <c r="P11" s="17"/>
      <c r="Q11" s="17"/>
      <c r="R11" s="17"/>
    </row>
    <row r="12" spans="1:18" ht="53.25" customHeight="1">
      <c r="A12" s="17"/>
      <c r="B12" s="17"/>
      <c r="C12" s="18">
        <v>6</v>
      </c>
      <c r="D12" s="140" t="s">
        <v>6</v>
      </c>
      <c r="E12" s="141" t="s">
        <v>205</v>
      </c>
      <c r="F12" s="140">
        <v>3</v>
      </c>
      <c r="G12" s="140"/>
      <c r="H12" s="140">
        <v>3</v>
      </c>
      <c r="I12" s="140">
        <f t="shared" si="0"/>
        <v>9</v>
      </c>
      <c r="J12" s="143" t="s">
        <v>352</v>
      </c>
      <c r="K12" s="143" t="s">
        <v>352</v>
      </c>
      <c r="L12" s="143" t="s">
        <v>352</v>
      </c>
      <c r="M12" s="144"/>
      <c r="N12" s="17"/>
      <c r="O12" s="17"/>
      <c r="P12" s="17"/>
      <c r="Q12" s="17"/>
      <c r="R12" s="17"/>
    </row>
    <row r="13" spans="1:18" ht="33" customHeight="1">
      <c r="A13" s="17"/>
      <c r="B13" s="17"/>
      <c r="C13" s="18">
        <v>7</v>
      </c>
      <c r="D13" s="120" t="s">
        <v>58</v>
      </c>
      <c r="E13" s="142" t="s">
        <v>287</v>
      </c>
      <c r="F13" s="120">
        <v>5</v>
      </c>
      <c r="G13" s="120">
        <v>1</v>
      </c>
      <c r="H13" s="120"/>
      <c r="I13" s="120">
        <f t="shared" si="0"/>
        <v>5</v>
      </c>
      <c r="J13" s="143" t="s">
        <v>94</v>
      </c>
      <c r="K13" s="144"/>
      <c r="L13" s="144"/>
      <c r="M13" s="144"/>
      <c r="N13" s="17"/>
      <c r="O13" s="17"/>
      <c r="P13" s="17"/>
      <c r="Q13" s="17"/>
      <c r="R13" s="17"/>
    </row>
    <row r="14" spans="1:18" ht="23.25" customHeight="1">
      <c r="C14" s="18"/>
      <c r="D14" s="124"/>
      <c r="E14" s="125"/>
      <c r="F14" s="126"/>
      <c r="G14" s="126">
        <f t="shared" ref="G14:I14" si="1">SUM(G7:G13)</f>
        <v>7</v>
      </c>
      <c r="H14" s="126">
        <f t="shared" si="1"/>
        <v>7</v>
      </c>
      <c r="I14" s="126">
        <f t="shared" si="1"/>
        <v>63</v>
      </c>
      <c r="J14" s="57"/>
      <c r="K14" s="57"/>
      <c r="L14" s="57"/>
      <c r="M14" s="57"/>
    </row>
    <row r="15" spans="1:18" ht="12.75" customHeight="1">
      <c r="C15" s="13"/>
      <c r="F15" s="13"/>
      <c r="G15" s="13"/>
      <c r="H15" s="13"/>
      <c r="I15" s="13"/>
      <c r="J15" s="57"/>
      <c r="K15" s="57"/>
      <c r="L15" s="57"/>
      <c r="M15" s="57"/>
    </row>
    <row r="16" spans="1:18" ht="12.75" customHeight="1">
      <c r="C16" s="13"/>
      <c r="F16" s="13"/>
      <c r="G16" s="13"/>
      <c r="H16" s="13"/>
      <c r="I16" s="13"/>
      <c r="J16" s="57"/>
      <c r="K16" s="57"/>
      <c r="L16" s="57"/>
      <c r="M16" s="57"/>
    </row>
    <row r="17" spans="3:13" ht="12.75" customHeight="1">
      <c r="C17" s="13"/>
      <c r="J17" s="57"/>
      <c r="K17" s="57"/>
      <c r="L17" s="57"/>
      <c r="M17" s="57"/>
    </row>
    <row r="18" spans="3:13" ht="12.75" customHeight="1">
      <c r="C18" s="13"/>
      <c r="J18" s="57"/>
      <c r="K18" s="57"/>
      <c r="L18" s="57"/>
      <c r="M18" s="57"/>
    </row>
    <row r="19" spans="3:13" ht="12.75" customHeight="1">
      <c r="C19" s="13"/>
      <c r="J19" s="57"/>
      <c r="K19" s="57"/>
      <c r="L19" s="57"/>
      <c r="M19" s="57"/>
    </row>
    <row r="20" spans="3:13" ht="12.75" customHeight="1">
      <c r="C20" s="13"/>
      <c r="J20" s="57"/>
      <c r="K20" s="57"/>
      <c r="L20" s="57"/>
      <c r="M20" s="57"/>
    </row>
    <row r="21" spans="3:13" ht="12.75" customHeight="1">
      <c r="C21" s="13"/>
      <c r="J21" s="57"/>
      <c r="K21" s="57"/>
      <c r="L21" s="57"/>
      <c r="M21" s="57"/>
    </row>
    <row r="22" spans="3:13" ht="12.75" customHeight="1">
      <c r="C22" s="13"/>
      <c r="J22" s="57"/>
      <c r="K22" s="57"/>
      <c r="L22" s="57"/>
      <c r="M22" s="57"/>
    </row>
    <row r="23" spans="3:13" ht="12.75" customHeight="1">
      <c r="C23" s="13"/>
      <c r="J23" s="57"/>
      <c r="K23" s="57"/>
      <c r="L23" s="57"/>
      <c r="M23" s="57"/>
    </row>
    <row r="24" spans="3:13" ht="12.75" customHeight="1">
      <c r="C24" s="13"/>
      <c r="J24" s="57"/>
      <c r="K24" s="57"/>
      <c r="L24" s="57"/>
      <c r="M24" s="57"/>
    </row>
    <row r="25" spans="3:13" ht="12.75" customHeight="1">
      <c r="C25" s="13"/>
      <c r="J25" s="57"/>
      <c r="K25" s="57"/>
      <c r="L25" s="57"/>
      <c r="M25" s="57"/>
    </row>
    <row r="26" spans="3:13" ht="12.75" customHeight="1">
      <c r="C26" s="13"/>
      <c r="J26" s="57"/>
      <c r="K26" s="57"/>
      <c r="L26" s="57"/>
      <c r="M26" s="57"/>
    </row>
    <row r="27" spans="3:13" ht="12.75" customHeight="1">
      <c r="C27" s="13"/>
      <c r="J27" s="57"/>
      <c r="K27" s="57"/>
      <c r="L27" s="57"/>
      <c r="M27" s="57"/>
    </row>
    <row r="28" spans="3:13" ht="12.75" customHeight="1">
      <c r="C28" s="13"/>
      <c r="J28" s="57"/>
      <c r="K28" s="57"/>
      <c r="L28" s="57"/>
      <c r="M28" s="57"/>
    </row>
    <row r="29" spans="3:13" ht="12.75" customHeight="1">
      <c r="C29" s="13"/>
      <c r="J29" s="57"/>
      <c r="K29" s="57"/>
      <c r="L29" s="57"/>
      <c r="M29" s="57"/>
    </row>
    <row r="30" spans="3:13" ht="12.75" customHeight="1">
      <c r="C30" s="13"/>
      <c r="J30" s="57"/>
      <c r="K30" s="57"/>
      <c r="L30" s="57"/>
      <c r="M30" s="57"/>
    </row>
    <row r="31" spans="3:13" ht="12.75" customHeight="1">
      <c r="C31" s="13"/>
      <c r="J31" s="57"/>
      <c r="K31" s="57"/>
      <c r="L31" s="57"/>
      <c r="M31" s="57"/>
    </row>
    <row r="32" spans="3:13" ht="12.75" customHeight="1">
      <c r="C32" s="13"/>
      <c r="J32" s="57"/>
      <c r="K32" s="57"/>
      <c r="L32" s="57"/>
      <c r="M32" s="57"/>
    </row>
    <row r="33" spans="3:13" ht="12.75" customHeight="1">
      <c r="C33" s="13"/>
      <c r="J33" s="57"/>
      <c r="K33" s="57"/>
      <c r="L33" s="57"/>
      <c r="M33" s="57"/>
    </row>
    <row r="34" spans="3:13" ht="12.75" customHeight="1">
      <c r="C34" s="13"/>
      <c r="J34" s="57"/>
      <c r="K34" s="57"/>
      <c r="L34" s="57"/>
      <c r="M34" s="57"/>
    </row>
    <row r="35" spans="3:13" ht="12.75" customHeight="1">
      <c r="C35" s="13"/>
      <c r="J35" s="57"/>
      <c r="K35" s="57"/>
      <c r="L35" s="57"/>
      <c r="M35" s="57"/>
    </row>
    <row r="36" spans="3:13" ht="12.75" customHeight="1">
      <c r="C36" s="13"/>
      <c r="J36" s="57"/>
      <c r="K36" s="57"/>
      <c r="L36" s="57"/>
      <c r="M36" s="57"/>
    </row>
    <row r="37" spans="3:13" ht="12.75" customHeight="1">
      <c r="C37" s="13"/>
      <c r="J37" s="57"/>
      <c r="K37" s="57"/>
      <c r="L37" s="57"/>
      <c r="M37" s="57"/>
    </row>
    <row r="38" spans="3:13" ht="12.75" customHeight="1">
      <c r="C38" s="13"/>
      <c r="J38" s="57"/>
      <c r="K38" s="57"/>
      <c r="L38" s="57"/>
      <c r="M38" s="57"/>
    </row>
    <row r="39" spans="3:13" ht="12.75" customHeight="1">
      <c r="C39" s="13"/>
      <c r="J39" s="57"/>
      <c r="K39" s="57"/>
      <c r="L39" s="57"/>
      <c r="M39" s="57"/>
    </row>
    <row r="40" spans="3:13" ht="12.75" customHeight="1">
      <c r="C40" s="13"/>
      <c r="J40" s="57"/>
      <c r="K40" s="57"/>
      <c r="L40" s="57"/>
      <c r="M40" s="57"/>
    </row>
    <row r="41" spans="3:13" ht="12.75" customHeight="1">
      <c r="C41" s="13"/>
      <c r="J41" s="57"/>
      <c r="K41" s="57"/>
      <c r="L41" s="57"/>
      <c r="M41" s="57"/>
    </row>
    <row r="42" spans="3:13" ht="12.75" customHeight="1">
      <c r="C42" s="13"/>
      <c r="J42" s="57"/>
      <c r="K42" s="57"/>
      <c r="L42" s="57"/>
      <c r="M42" s="57"/>
    </row>
    <row r="43" spans="3:13" ht="12.75" customHeight="1">
      <c r="C43" s="13"/>
      <c r="J43" s="57"/>
      <c r="K43" s="57"/>
      <c r="L43" s="57"/>
      <c r="M43" s="57"/>
    </row>
    <row r="44" spans="3:13" ht="12.75" customHeight="1">
      <c r="C44" s="13"/>
      <c r="J44" s="57"/>
      <c r="K44" s="57"/>
      <c r="L44" s="57"/>
      <c r="M44" s="57"/>
    </row>
    <row r="45" spans="3:13" ht="12.75" customHeight="1">
      <c r="C45" s="13"/>
      <c r="J45" s="57"/>
      <c r="K45" s="57"/>
      <c r="L45" s="57"/>
      <c r="M45" s="57"/>
    </row>
    <row r="46" spans="3:13" ht="12.75" customHeight="1">
      <c r="C46" s="13"/>
      <c r="J46" s="57"/>
      <c r="K46" s="57"/>
      <c r="L46" s="57"/>
      <c r="M46" s="57"/>
    </row>
    <row r="47" spans="3:13" ht="12.75" customHeight="1">
      <c r="C47" s="13"/>
      <c r="J47" s="57"/>
      <c r="K47" s="57"/>
      <c r="L47" s="57"/>
      <c r="M47" s="57"/>
    </row>
    <row r="48" spans="3:13" ht="12.75" customHeight="1">
      <c r="C48" s="13"/>
      <c r="J48" s="57"/>
      <c r="K48" s="57"/>
      <c r="L48" s="57"/>
      <c r="M48" s="57"/>
    </row>
    <row r="49" spans="3:13" ht="12.75" customHeight="1">
      <c r="C49" s="13"/>
      <c r="J49" s="57"/>
      <c r="K49" s="57"/>
      <c r="L49" s="57"/>
      <c r="M49" s="57"/>
    </row>
    <row r="50" spans="3:13" ht="12.75" customHeight="1">
      <c r="C50" s="13"/>
      <c r="J50" s="57"/>
      <c r="K50" s="57"/>
      <c r="L50" s="57"/>
      <c r="M50" s="57"/>
    </row>
    <row r="51" spans="3:13" ht="12.75" customHeight="1">
      <c r="C51" s="13"/>
      <c r="J51" s="57"/>
      <c r="K51" s="57"/>
      <c r="L51" s="57"/>
      <c r="M51" s="57"/>
    </row>
    <row r="52" spans="3:13" ht="12.75" customHeight="1">
      <c r="C52" s="13"/>
      <c r="J52" s="57"/>
      <c r="K52" s="57"/>
      <c r="L52" s="57"/>
      <c r="M52" s="57"/>
    </row>
    <row r="53" spans="3:13" ht="12.75" customHeight="1">
      <c r="C53" s="13"/>
      <c r="J53" s="57"/>
      <c r="K53" s="57"/>
      <c r="L53" s="57"/>
      <c r="M53" s="57"/>
    </row>
    <row r="54" spans="3:13" ht="12.75" customHeight="1">
      <c r="C54" s="13"/>
      <c r="J54" s="57"/>
      <c r="K54" s="57"/>
      <c r="L54" s="57"/>
      <c r="M54" s="57"/>
    </row>
    <row r="55" spans="3:13" ht="12.75" customHeight="1">
      <c r="C55" s="13"/>
      <c r="J55" s="57"/>
      <c r="K55" s="57"/>
      <c r="L55" s="57"/>
      <c r="M55" s="57"/>
    </row>
    <row r="56" spans="3:13" ht="12.75" customHeight="1">
      <c r="C56" s="13"/>
      <c r="J56" s="57"/>
      <c r="K56" s="57"/>
      <c r="L56" s="57"/>
      <c r="M56" s="57"/>
    </row>
    <row r="57" spans="3:13" ht="12.75" customHeight="1">
      <c r="C57" s="13"/>
      <c r="J57" s="57"/>
      <c r="K57" s="57"/>
      <c r="L57" s="57"/>
      <c r="M57" s="57"/>
    </row>
    <row r="58" spans="3:13" ht="12.75" customHeight="1">
      <c r="C58" s="13"/>
      <c r="J58" s="57"/>
      <c r="K58" s="57"/>
      <c r="L58" s="57"/>
      <c r="M58" s="57"/>
    </row>
    <row r="59" spans="3:13" ht="12.75" customHeight="1">
      <c r="C59" s="13"/>
      <c r="J59" s="57"/>
      <c r="K59" s="57"/>
      <c r="L59" s="57"/>
      <c r="M59" s="57"/>
    </row>
    <row r="60" spans="3:13" ht="12.75" customHeight="1">
      <c r="C60" s="13"/>
      <c r="J60" s="57"/>
      <c r="K60" s="57"/>
      <c r="L60" s="57"/>
      <c r="M60" s="57"/>
    </row>
    <row r="61" spans="3:13" ht="12.75" customHeight="1">
      <c r="C61" s="13"/>
      <c r="J61" s="57"/>
      <c r="K61" s="57"/>
      <c r="L61" s="57"/>
      <c r="M61" s="57"/>
    </row>
    <row r="62" spans="3:13" ht="12.75" customHeight="1">
      <c r="C62" s="13"/>
      <c r="J62" s="57"/>
      <c r="K62" s="57"/>
      <c r="L62" s="57"/>
      <c r="M62" s="57"/>
    </row>
    <row r="63" spans="3:13" ht="12.75" customHeight="1">
      <c r="C63" s="13"/>
      <c r="J63" s="57"/>
      <c r="K63" s="57"/>
      <c r="L63" s="57"/>
      <c r="M63" s="57"/>
    </row>
    <row r="64" spans="3:13" ht="12.75" customHeight="1">
      <c r="C64" s="13"/>
      <c r="J64" s="57"/>
      <c r="K64" s="57"/>
      <c r="L64" s="57"/>
      <c r="M64" s="57"/>
    </row>
    <row r="65" spans="3:13" ht="12.75" customHeight="1">
      <c r="C65" s="13"/>
      <c r="J65" s="57"/>
      <c r="K65" s="57"/>
      <c r="L65" s="57"/>
      <c r="M65" s="57"/>
    </row>
    <row r="66" spans="3:13" ht="12.75" customHeight="1">
      <c r="C66" s="13"/>
      <c r="J66" s="57"/>
      <c r="K66" s="57"/>
      <c r="L66" s="57"/>
      <c r="M66" s="57"/>
    </row>
    <row r="67" spans="3:13" ht="12.75" customHeight="1">
      <c r="C67" s="13"/>
      <c r="J67" s="57"/>
      <c r="K67" s="57"/>
      <c r="L67" s="57"/>
      <c r="M67" s="57"/>
    </row>
    <row r="68" spans="3:13" ht="12.75" customHeight="1">
      <c r="C68" s="13"/>
      <c r="J68" s="57"/>
      <c r="K68" s="57"/>
      <c r="L68" s="57"/>
      <c r="M68" s="57"/>
    </row>
    <row r="69" spans="3:13" ht="12.75" customHeight="1">
      <c r="C69" s="13"/>
      <c r="J69" s="57"/>
      <c r="K69" s="57"/>
      <c r="L69" s="57"/>
      <c r="M69" s="57"/>
    </row>
    <row r="70" spans="3:13" ht="12.75" customHeight="1">
      <c r="C70" s="13"/>
      <c r="J70" s="57"/>
      <c r="K70" s="57"/>
      <c r="L70" s="57"/>
      <c r="M70" s="57"/>
    </row>
    <row r="71" spans="3:13" ht="12.75" customHeight="1">
      <c r="C71" s="13"/>
      <c r="J71" s="57"/>
      <c r="K71" s="57"/>
      <c r="L71" s="57"/>
      <c r="M71" s="57"/>
    </row>
    <row r="72" spans="3:13" ht="12.75" customHeight="1">
      <c r="C72" s="13"/>
      <c r="J72" s="57"/>
      <c r="K72" s="57"/>
      <c r="L72" s="57"/>
      <c r="M72" s="57"/>
    </row>
    <row r="73" spans="3:13" ht="12.75" customHeight="1">
      <c r="C73" s="13"/>
      <c r="J73" s="57"/>
      <c r="K73" s="57"/>
      <c r="L73" s="57"/>
      <c r="M73" s="57"/>
    </row>
    <row r="74" spans="3:13" ht="12.75" customHeight="1">
      <c r="C74" s="13"/>
      <c r="J74" s="57"/>
      <c r="K74" s="57"/>
      <c r="L74" s="57"/>
      <c r="M74" s="57"/>
    </row>
    <row r="75" spans="3:13" ht="12.75" customHeight="1">
      <c r="C75" s="13"/>
      <c r="J75" s="57"/>
      <c r="K75" s="57"/>
      <c r="L75" s="57"/>
      <c r="M75" s="57"/>
    </row>
    <row r="76" spans="3:13" ht="12.75" customHeight="1">
      <c r="C76" s="13"/>
      <c r="J76" s="57"/>
      <c r="K76" s="57"/>
      <c r="L76" s="57"/>
      <c r="M76" s="57"/>
    </row>
    <row r="77" spans="3:13" ht="12.75" customHeight="1">
      <c r="C77" s="13"/>
      <c r="J77" s="57"/>
      <c r="K77" s="57"/>
      <c r="L77" s="57"/>
      <c r="M77" s="57"/>
    </row>
    <row r="78" spans="3:13" ht="12.75" customHeight="1">
      <c r="C78" s="13"/>
      <c r="J78" s="57"/>
      <c r="K78" s="57"/>
      <c r="L78" s="57"/>
      <c r="M78" s="57"/>
    </row>
    <row r="79" spans="3:13" ht="12.75" customHeight="1">
      <c r="C79" s="13"/>
      <c r="J79" s="57"/>
      <c r="K79" s="57"/>
      <c r="L79" s="57"/>
      <c r="M79" s="57"/>
    </row>
    <row r="80" spans="3:13" ht="12.75" customHeight="1">
      <c r="C80" s="13"/>
      <c r="J80" s="57"/>
      <c r="K80" s="57"/>
      <c r="L80" s="57"/>
      <c r="M80" s="57"/>
    </row>
    <row r="81" spans="3:13" ht="12.75" customHeight="1">
      <c r="C81" s="13"/>
      <c r="J81" s="57"/>
      <c r="K81" s="57"/>
      <c r="L81" s="57"/>
      <c r="M81" s="57"/>
    </row>
    <row r="82" spans="3:13" ht="12.75" customHeight="1">
      <c r="C82" s="13"/>
      <c r="J82" s="57"/>
      <c r="K82" s="57"/>
      <c r="L82" s="57"/>
      <c r="M82" s="57"/>
    </row>
    <row r="83" spans="3:13" ht="12.75" customHeight="1">
      <c r="C83" s="13"/>
      <c r="J83" s="57"/>
      <c r="K83" s="57"/>
      <c r="L83" s="57"/>
      <c r="M83" s="57"/>
    </row>
    <row r="84" spans="3:13" ht="12.75" customHeight="1">
      <c r="C84" s="13"/>
      <c r="J84" s="57"/>
      <c r="K84" s="57"/>
      <c r="L84" s="57"/>
      <c r="M84" s="57"/>
    </row>
    <row r="85" spans="3:13" ht="12.75" customHeight="1">
      <c r="C85" s="13"/>
      <c r="J85" s="57"/>
      <c r="K85" s="57"/>
      <c r="L85" s="57"/>
      <c r="M85" s="57"/>
    </row>
    <row r="86" spans="3:13" ht="12.75" customHeight="1">
      <c r="C86" s="13"/>
      <c r="J86" s="57"/>
      <c r="K86" s="57"/>
      <c r="L86" s="57"/>
      <c r="M86" s="57"/>
    </row>
    <row r="87" spans="3:13" ht="12.75" customHeight="1">
      <c r="C87" s="13"/>
      <c r="J87" s="57"/>
      <c r="K87" s="57"/>
      <c r="L87" s="57"/>
      <c r="M87" s="57"/>
    </row>
    <row r="88" spans="3:13" ht="12.75" customHeight="1">
      <c r="C88" s="13"/>
      <c r="J88" s="57"/>
      <c r="K88" s="57"/>
      <c r="L88" s="57"/>
      <c r="M88" s="57"/>
    </row>
    <row r="89" spans="3:13" ht="12.75" customHeight="1">
      <c r="C89" s="13"/>
      <c r="J89" s="57"/>
      <c r="K89" s="57"/>
      <c r="L89" s="57"/>
      <c r="M89" s="57"/>
    </row>
    <row r="90" spans="3:13" ht="12.75" customHeight="1">
      <c r="C90" s="13"/>
      <c r="J90" s="57"/>
      <c r="K90" s="57"/>
      <c r="L90" s="57"/>
      <c r="M90" s="57"/>
    </row>
    <row r="91" spans="3:13" ht="12.75" customHeight="1">
      <c r="C91" s="13"/>
      <c r="J91" s="57"/>
      <c r="K91" s="57"/>
      <c r="L91" s="57"/>
      <c r="M91" s="57"/>
    </row>
    <row r="92" spans="3:13" ht="12.75" customHeight="1">
      <c r="C92" s="13"/>
      <c r="J92" s="57"/>
      <c r="K92" s="57"/>
      <c r="L92" s="57"/>
      <c r="M92" s="57"/>
    </row>
    <row r="93" spans="3:13" ht="12.75" customHeight="1">
      <c r="C93" s="13"/>
      <c r="J93" s="57"/>
      <c r="K93" s="57"/>
      <c r="L93" s="57"/>
      <c r="M93" s="57"/>
    </row>
    <row r="94" spans="3:13" ht="12.75" customHeight="1">
      <c r="C94" s="13"/>
      <c r="J94" s="57"/>
      <c r="K94" s="57"/>
      <c r="L94" s="57"/>
      <c r="M94" s="57"/>
    </row>
    <row r="95" spans="3:13" ht="12.75" customHeight="1">
      <c r="C95" s="13"/>
      <c r="J95" s="57"/>
      <c r="K95" s="57"/>
      <c r="L95" s="57"/>
      <c r="M95" s="57"/>
    </row>
    <row r="96" spans="3:13" ht="12.75" customHeight="1">
      <c r="C96" s="13"/>
      <c r="J96" s="57"/>
      <c r="K96" s="57"/>
      <c r="L96" s="57"/>
      <c r="M96" s="57"/>
    </row>
    <row r="97" spans="3:13" ht="12.75" customHeight="1">
      <c r="C97" s="13"/>
      <c r="J97" s="57"/>
      <c r="K97" s="57"/>
      <c r="L97" s="57"/>
      <c r="M97" s="57"/>
    </row>
    <row r="98" spans="3:13" ht="12.75" customHeight="1">
      <c r="C98" s="13"/>
      <c r="J98" s="57"/>
      <c r="K98" s="57"/>
      <c r="L98" s="57"/>
      <c r="M98" s="57"/>
    </row>
    <row r="99" spans="3:13" ht="12.75" customHeight="1">
      <c r="C99" s="13"/>
      <c r="J99" s="57"/>
      <c r="K99" s="57"/>
      <c r="L99" s="57"/>
      <c r="M99" s="57"/>
    </row>
    <row r="100" spans="3:13" ht="12.75" customHeight="1">
      <c r="C100" s="13"/>
      <c r="J100" s="57"/>
      <c r="K100" s="57"/>
      <c r="L100" s="57"/>
      <c r="M100" s="57"/>
    </row>
    <row r="101" spans="3:13" ht="12.75" customHeight="1">
      <c r="C101" s="13"/>
      <c r="J101" s="57"/>
      <c r="K101" s="57"/>
      <c r="L101" s="57"/>
      <c r="M101" s="57"/>
    </row>
    <row r="102" spans="3:13" ht="12.75" customHeight="1">
      <c r="C102" s="13"/>
      <c r="J102" s="57"/>
      <c r="K102" s="57"/>
      <c r="L102" s="57"/>
      <c r="M102" s="57"/>
    </row>
    <row r="103" spans="3:13" ht="12.75" customHeight="1">
      <c r="C103" s="13"/>
      <c r="J103" s="57"/>
      <c r="K103" s="57"/>
      <c r="L103" s="57"/>
      <c r="M103" s="57"/>
    </row>
    <row r="104" spans="3:13" ht="12.75" customHeight="1">
      <c r="C104" s="13"/>
      <c r="J104" s="57"/>
      <c r="K104" s="57"/>
      <c r="L104" s="57"/>
      <c r="M104" s="57"/>
    </row>
    <row r="105" spans="3:13" ht="12.75" customHeight="1">
      <c r="C105" s="13"/>
      <c r="J105" s="57"/>
      <c r="K105" s="57"/>
      <c r="L105" s="57"/>
      <c r="M105" s="57"/>
    </row>
    <row r="106" spans="3:13" ht="12.75" customHeight="1">
      <c r="C106" s="13"/>
      <c r="J106" s="57"/>
      <c r="K106" s="57"/>
      <c r="L106" s="57"/>
      <c r="M106" s="57"/>
    </row>
    <row r="107" spans="3:13" ht="12.75" customHeight="1">
      <c r="C107" s="13"/>
      <c r="J107" s="57"/>
      <c r="K107" s="57"/>
      <c r="L107" s="57"/>
      <c r="M107" s="57"/>
    </row>
    <row r="108" spans="3:13" ht="12.75" customHeight="1">
      <c r="C108" s="13"/>
      <c r="J108" s="57"/>
      <c r="K108" s="57"/>
      <c r="L108" s="57"/>
      <c r="M108" s="57"/>
    </row>
    <row r="109" spans="3:13" ht="12.75" customHeight="1">
      <c r="C109" s="13"/>
      <c r="J109" s="57"/>
      <c r="K109" s="57"/>
      <c r="L109" s="57"/>
      <c r="M109" s="57"/>
    </row>
    <row r="110" spans="3:13" ht="12.75" customHeight="1">
      <c r="C110" s="13"/>
      <c r="J110" s="57"/>
      <c r="K110" s="57"/>
      <c r="L110" s="57"/>
      <c r="M110" s="57"/>
    </row>
    <row r="111" spans="3:13" ht="12.75" customHeight="1">
      <c r="C111" s="13"/>
      <c r="J111" s="57"/>
      <c r="K111" s="57"/>
      <c r="L111" s="57"/>
      <c r="M111" s="57"/>
    </row>
    <row r="112" spans="3:13" ht="12.75" customHeight="1">
      <c r="C112" s="13"/>
      <c r="J112" s="57"/>
      <c r="K112" s="57"/>
      <c r="L112" s="57"/>
      <c r="M112" s="57"/>
    </row>
    <row r="113" spans="3:13" ht="12.75" customHeight="1">
      <c r="C113" s="13"/>
      <c r="J113" s="57"/>
      <c r="K113" s="57"/>
      <c r="L113" s="57"/>
      <c r="M113" s="57"/>
    </row>
    <row r="114" spans="3:13" ht="12.75" customHeight="1">
      <c r="C114" s="13"/>
      <c r="J114" s="57"/>
      <c r="K114" s="57"/>
      <c r="L114" s="57"/>
      <c r="M114" s="57"/>
    </row>
    <row r="115" spans="3:13" ht="12.75" customHeight="1">
      <c r="C115" s="13"/>
      <c r="J115" s="57"/>
      <c r="K115" s="57"/>
      <c r="L115" s="57"/>
      <c r="M115" s="57"/>
    </row>
    <row r="116" spans="3:13" ht="12.75" customHeight="1">
      <c r="C116" s="13"/>
      <c r="J116" s="57"/>
      <c r="K116" s="57"/>
      <c r="L116" s="57"/>
      <c r="M116" s="57"/>
    </row>
    <row r="117" spans="3:13" ht="12.75" customHeight="1">
      <c r="C117" s="13"/>
      <c r="J117" s="57"/>
      <c r="K117" s="57"/>
      <c r="L117" s="57"/>
      <c r="M117" s="57"/>
    </row>
    <row r="118" spans="3:13" ht="12.75" customHeight="1">
      <c r="C118" s="13"/>
      <c r="J118" s="57"/>
      <c r="K118" s="57"/>
      <c r="L118" s="57"/>
      <c r="M118" s="57"/>
    </row>
    <row r="119" spans="3:13" ht="12.75" customHeight="1">
      <c r="C119" s="13"/>
      <c r="J119" s="57"/>
      <c r="K119" s="57"/>
      <c r="L119" s="57"/>
      <c r="M119" s="57"/>
    </row>
    <row r="120" spans="3:13" ht="12.75" customHeight="1">
      <c r="C120" s="13"/>
      <c r="J120" s="57"/>
      <c r="K120" s="57"/>
      <c r="L120" s="57"/>
      <c r="M120" s="57"/>
    </row>
    <row r="121" spans="3:13" ht="12.75" customHeight="1">
      <c r="C121" s="13"/>
      <c r="J121" s="57"/>
      <c r="K121" s="57"/>
      <c r="L121" s="57"/>
      <c r="M121" s="57"/>
    </row>
    <row r="122" spans="3:13" ht="12.75" customHeight="1">
      <c r="C122" s="13"/>
      <c r="J122" s="57"/>
      <c r="K122" s="57"/>
      <c r="L122" s="57"/>
      <c r="M122" s="57"/>
    </row>
    <row r="123" spans="3:13" ht="12.75" customHeight="1">
      <c r="C123" s="13"/>
      <c r="J123" s="57"/>
      <c r="K123" s="57"/>
      <c r="L123" s="57"/>
      <c r="M123" s="57"/>
    </row>
    <row r="124" spans="3:13" ht="12.75" customHeight="1">
      <c r="C124" s="13"/>
      <c r="J124" s="57"/>
      <c r="K124" s="57"/>
      <c r="L124" s="57"/>
      <c r="M124" s="57"/>
    </row>
    <row r="125" spans="3:13" ht="12.75" customHeight="1">
      <c r="C125" s="13"/>
      <c r="J125" s="57"/>
      <c r="K125" s="57"/>
      <c r="L125" s="57"/>
      <c r="M125" s="57"/>
    </row>
    <row r="126" spans="3:13" ht="12.75" customHeight="1">
      <c r="C126" s="13"/>
      <c r="J126" s="57"/>
      <c r="K126" s="57"/>
      <c r="L126" s="57"/>
      <c r="M126" s="57"/>
    </row>
    <row r="127" spans="3:13" ht="12.75" customHeight="1">
      <c r="C127" s="13"/>
      <c r="J127" s="57"/>
      <c r="K127" s="57"/>
      <c r="L127" s="57"/>
      <c r="M127" s="57"/>
    </row>
    <row r="128" spans="3:13" ht="12.75" customHeight="1">
      <c r="C128" s="13"/>
      <c r="J128" s="57"/>
      <c r="K128" s="57"/>
      <c r="L128" s="57"/>
      <c r="M128" s="57"/>
    </row>
    <row r="129" spans="3:13" ht="12.75" customHeight="1">
      <c r="C129" s="13"/>
      <c r="J129" s="57"/>
      <c r="K129" s="57"/>
      <c r="L129" s="57"/>
      <c r="M129" s="57"/>
    </row>
    <row r="130" spans="3:13" ht="12.75" customHeight="1">
      <c r="C130" s="13"/>
      <c r="J130" s="57"/>
      <c r="K130" s="57"/>
      <c r="L130" s="57"/>
      <c r="M130" s="57"/>
    </row>
    <row r="131" spans="3:13" ht="12.75" customHeight="1">
      <c r="C131" s="13"/>
      <c r="J131" s="57"/>
      <c r="K131" s="57"/>
      <c r="L131" s="57"/>
      <c r="M131" s="57"/>
    </row>
    <row r="132" spans="3:13" ht="12.75" customHeight="1">
      <c r="C132" s="13"/>
      <c r="J132" s="57"/>
      <c r="K132" s="57"/>
      <c r="L132" s="57"/>
      <c r="M132" s="57"/>
    </row>
    <row r="133" spans="3:13" ht="12.75" customHeight="1">
      <c r="C133" s="13"/>
      <c r="J133" s="57"/>
      <c r="K133" s="57"/>
      <c r="L133" s="57"/>
      <c r="M133" s="57"/>
    </row>
    <row r="134" spans="3:13" ht="12.75" customHeight="1">
      <c r="C134" s="13"/>
      <c r="J134" s="57"/>
      <c r="K134" s="57"/>
      <c r="L134" s="57"/>
      <c r="M134" s="57"/>
    </row>
    <row r="135" spans="3:13" ht="12.75" customHeight="1">
      <c r="C135" s="13"/>
      <c r="J135" s="57"/>
      <c r="K135" s="57"/>
      <c r="L135" s="57"/>
      <c r="M135" s="57"/>
    </row>
    <row r="136" spans="3:13" ht="12.75" customHeight="1">
      <c r="C136" s="13"/>
      <c r="J136" s="57"/>
      <c r="K136" s="57"/>
      <c r="L136" s="57"/>
      <c r="M136" s="57"/>
    </row>
    <row r="137" spans="3:13" ht="12.75" customHeight="1">
      <c r="C137" s="13"/>
      <c r="J137" s="57"/>
      <c r="K137" s="57"/>
      <c r="L137" s="57"/>
      <c r="M137" s="57"/>
    </row>
    <row r="138" spans="3:13" ht="12.75" customHeight="1">
      <c r="C138" s="13"/>
      <c r="J138" s="57"/>
      <c r="K138" s="57"/>
      <c r="L138" s="57"/>
      <c r="M138" s="57"/>
    </row>
    <row r="139" spans="3:13" ht="12.75" customHeight="1">
      <c r="C139" s="13"/>
      <c r="J139" s="57"/>
      <c r="K139" s="57"/>
      <c r="L139" s="57"/>
      <c r="M139" s="57"/>
    </row>
    <row r="140" spans="3:13" ht="12.75" customHeight="1">
      <c r="C140" s="13"/>
      <c r="J140" s="57"/>
      <c r="K140" s="57"/>
      <c r="L140" s="57"/>
      <c r="M140" s="57"/>
    </row>
    <row r="141" spans="3:13" ht="12.75" customHeight="1">
      <c r="C141" s="13"/>
      <c r="J141" s="57"/>
      <c r="K141" s="57"/>
      <c r="L141" s="57"/>
      <c r="M141" s="57"/>
    </row>
    <row r="142" spans="3:13" ht="12.75" customHeight="1">
      <c r="C142" s="13"/>
      <c r="J142" s="57"/>
      <c r="K142" s="57"/>
      <c r="L142" s="57"/>
      <c r="M142" s="57"/>
    </row>
    <row r="143" spans="3:13" ht="12.75" customHeight="1">
      <c r="C143" s="13"/>
      <c r="J143" s="57"/>
      <c r="K143" s="57"/>
      <c r="L143" s="57"/>
      <c r="M143" s="57"/>
    </row>
    <row r="144" spans="3:13" ht="12.75" customHeight="1">
      <c r="C144" s="13"/>
      <c r="J144" s="57"/>
      <c r="K144" s="57"/>
      <c r="L144" s="57"/>
      <c r="M144" s="57"/>
    </row>
    <row r="145" spans="3:13" ht="12.75" customHeight="1">
      <c r="C145" s="13"/>
      <c r="J145" s="57"/>
      <c r="K145" s="57"/>
      <c r="L145" s="57"/>
      <c r="M145" s="57"/>
    </row>
    <row r="146" spans="3:13" ht="12.75" customHeight="1">
      <c r="C146" s="13"/>
      <c r="J146" s="57"/>
      <c r="K146" s="57"/>
      <c r="L146" s="57"/>
      <c r="M146" s="57"/>
    </row>
    <row r="147" spans="3:13" ht="12.75" customHeight="1">
      <c r="C147" s="13"/>
      <c r="J147" s="57"/>
      <c r="K147" s="57"/>
      <c r="L147" s="57"/>
      <c r="M147" s="57"/>
    </row>
    <row r="148" spans="3:13" ht="12.75" customHeight="1">
      <c r="C148" s="13"/>
      <c r="J148" s="57"/>
      <c r="K148" s="57"/>
      <c r="L148" s="57"/>
      <c r="M148" s="57"/>
    </row>
    <row r="149" spans="3:13" ht="12.75" customHeight="1">
      <c r="C149" s="13"/>
      <c r="J149" s="57"/>
      <c r="K149" s="57"/>
      <c r="L149" s="57"/>
      <c r="M149" s="57"/>
    </row>
    <row r="150" spans="3:13" ht="12.75" customHeight="1">
      <c r="C150" s="13"/>
      <c r="J150" s="57"/>
      <c r="K150" s="57"/>
      <c r="L150" s="57"/>
      <c r="M150" s="57"/>
    </row>
    <row r="151" spans="3:13" ht="15.75" customHeight="1">
      <c r="C151" s="13"/>
      <c r="J151" s="57"/>
      <c r="K151" s="57"/>
      <c r="L151" s="57"/>
      <c r="M151" s="57"/>
    </row>
    <row r="152" spans="3:13" ht="15.75" customHeight="1">
      <c r="C152" s="13"/>
      <c r="J152" s="57"/>
      <c r="K152" s="57"/>
      <c r="L152" s="57"/>
      <c r="M152" s="57"/>
    </row>
    <row r="153" spans="3:13" ht="15.75" customHeight="1">
      <c r="C153" s="13"/>
      <c r="J153" s="57"/>
      <c r="K153" s="57"/>
      <c r="L153" s="57"/>
      <c r="M153" s="57"/>
    </row>
    <row r="154" spans="3:13" ht="15.75" customHeight="1">
      <c r="C154" s="13"/>
      <c r="J154" s="57"/>
      <c r="K154" s="57"/>
      <c r="L154" s="57"/>
      <c r="M154" s="57"/>
    </row>
    <row r="155" spans="3:13" ht="15.75" customHeight="1">
      <c r="C155" s="13"/>
      <c r="J155" s="57"/>
      <c r="K155" s="57"/>
      <c r="L155" s="57"/>
      <c r="M155" s="57"/>
    </row>
    <row r="156" spans="3:13" ht="15.75" customHeight="1">
      <c r="C156" s="13"/>
      <c r="J156" s="57"/>
      <c r="K156" s="57"/>
      <c r="L156" s="57"/>
      <c r="M156" s="57"/>
    </row>
    <row r="157" spans="3:13" ht="15.75" customHeight="1">
      <c r="C157" s="13"/>
      <c r="J157" s="57"/>
      <c r="K157" s="57"/>
      <c r="L157" s="57"/>
      <c r="M157" s="57"/>
    </row>
    <row r="158" spans="3:13" ht="15.75" customHeight="1">
      <c r="C158" s="13"/>
      <c r="J158" s="57"/>
      <c r="K158" s="57"/>
      <c r="L158" s="57"/>
      <c r="M158" s="57"/>
    </row>
    <row r="159" spans="3:13" ht="15.75" customHeight="1">
      <c r="C159" s="13"/>
      <c r="J159" s="57"/>
      <c r="K159" s="57"/>
      <c r="L159" s="57"/>
      <c r="M159" s="57"/>
    </row>
    <row r="160" spans="3:13" ht="15.75" customHeight="1">
      <c r="C160" s="13"/>
      <c r="J160" s="57"/>
      <c r="K160" s="57"/>
      <c r="L160" s="57"/>
      <c r="M160" s="57"/>
    </row>
    <row r="161" spans="3:13" ht="15.75" customHeight="1">
      <c r="C161" s="13"/>
      <c r="J161" s="57"/>
      <c r="K161" s="57"/>
      <c r="L161" s="57"/>
      <c r="M161" s="57"/>
    </row>
    <row r="162" spans="3:13" ht="15.75" customHeight="1">
      <c r="C162" s="13"/>
      <c r="J162" s="57"/>
      <c r="K162" s="57"/>
      <c r="L162" s="57"/>
      <c r="M162" s="57"/>
    </row>
    <row r="163" spans="3:13" ht="15.75" customHeight="1">
      <c r="C163" s="13"/>
      <c r="J163" s="57"/>
      <c r="K163" s="57"/>
      <c r="L163" s="57"/>
      <c r="M163" s="57"/>
    </row>
    <row r="164" spans="3:13" ht="15.75" customHeight="1">
      <c r="C164" s="13"/>
      <c r="J164" s="57"/>
      <c r="K164" s="57"/>
      <c r="L164" s="57"/>
      <c r="M164" s="57"/>
    </row>
    <row r="165" spans="3:13" ht="15.75" customHeight="1">
      <c r="C165" s="13"/>
      <c r="J165" s="57"/>
      <c r="K165" s="57"/>
      <c r="L165" s="57"/>
      <c r="M165" s="57"/>
    </row>
    <row r="166" spans="3:13" ht="15.75" customHeight="1">
      <c r="C166" s="13"/>
      <c r="J166" s="57"/>
      <c r="K166" s="57"/>
      <c r="L166" s="57"/>
      <c r="M166" s="57"/>
    </row>
    <row r="167" spans="3:13" ht="15.75" customHeight="1">
      <c r="C167" s="13"/>
      <c r="J167" s="57"/>
      <c r="K167" s="57"/>
      <c r="L167" s="57"/>
      <c r="M167" s="57"/>
    </row>
    <row r="168" spans="3:13" ht="15.75" customHeight="1">
      <c r="C168" s="13"/>
      <c r="J168" s="57"/>
      <c r="K168" s="57"/>
      <c r="L168" s="57"/>
      <c r="M168" s="57"/>
    </row>
    <row r="169" spans="3:13" ht="15.75" customHeight="1">
      <c r="C169" s="13"/>
      <c r="J169" s="57"/>
      <c r="K169" s="57"/>
      <c r="L169" s="57"/>
      <c r="M169" s="57"/>
    </row>
    <row r="170" spans="3:13" ht="15.75" customHeight="1">
      <c r="C170" s="13"/>
      <c r="J170" s="57"/>
      <c r="K170" s="57"/>
      <c r="L170" s="57"/>
      <c r="M170" s="57"/>
    </row>
    <row r="171" spans="3:13" ht="15.75" customHeight="1">
      <c r="C171" s="13"/>
      <c r="J171" s="57"/>
      <c r="K171" s="57"/>
      <c r="L171" s="57"/>
      <c r="M171" s="57"/>
    </row>
    <row r="172" spans="3:13" ht="15.75" customHeight="1">
      <c r="C172" s="13"/>
      <c r="J172" s="57"/>
      <c r="K172" s="57"/>
      <c r="L172" s="57"/>
      <c r="M172" s="57"/>
    </row>
    <row r="173" spans="3:13" ht="15.75" customHeight="1">
      <c r="C173" s="13"/>
      <c r="J173" s="57"/>
      <c r="K173" s="57"/>
      <c r="L173" s="57"/>
      <c r="M173" s="57"/>
    </row>
    <row r="174" spans="3:13" ht="15.75" customHeight="1">
      <c r="C174" s="13"/>
      <c r="J174" s="57"/>
      <c r="K174" s="57"/>
      <c r="L174" s="57"/>
      <c r="M174" s="57"/>
    </row>
    <row r="175" spans="3:13" ht="15.75" customHeight="1">
      <c r="C175" s="13"/>
      <c r="J175" s="57"/>
      <c r="K175" s="57"/>
      <c r="L175" s="57"/>
      <c r="M175" s="57"/>
    </row>
    <row r="176" spans="3:13" ht="15.75" customHeight="1">
      <c r="C176" s="13"/>
      <c r="J176" s="57"/>
      <c r="K176" s="57"/>
      <c r="L176" s="57"/>
      <c r="M176" s="57"/>
    </row>
    <row r="177" spans="3:13" ht="15.75" customHeight="1">
      <c r="C177" s="13"/>
      <c r="J177" s="57"/>
      <c r="K177" s="57"/>
      <c r="L177" s="57"/>
      <c r="M177" s="57"/>
    </row>
    <row r="178" spans="3:13" ht="15.75" customHeight="1">
      <c r="C178" s="13"/>
      <c r="J178" s="57"/>
      <c r="K178" s="57"/>
      <c r="L178" s="57"/>
      <c r="M178" s="57"/>
    </row>
    <row r="179" spans="3:13" ht="15.75" customHeight="1">
      <c r="C179" s="13"/>
      <c r="J179" s="57"/>
      <c r="K179" s="57"/>
      <c r="L179" s="57"/>
      <c r="M179" s="57"/>
    </row>
    <row r="180" spans="3:13" ht="15.75" customHeight="1">
      <c r="C180" s="13"/>
      <c r="J180" s="57"/>
      <c r="K180" s="57"/>
      <c r="L180" s="57"/>
      <c r="M180" s="57"/>
    </row>
    <row r="181" spans="3:13" ht="15.75" customHeight="1">
      <c r="C181" s="13"/>
      <c r="J181" s="57"/>
      <c r="K181" s="57"/>
      <c r="L181" s="57"/>
      <c r="M181" s="57"/>
    </row>
    <row r="182" spans="3:13" ht="15.75" customHeight="1">
      <c r="C182" s="13"/>
      <c r="J182" s="57"/>
      <c r="K182" s="57"/>
      <c r="L182" s="57"/>
      <c r="M182" s="57"/>
    </row>
    <row r="183" spans="3:13" ht="15.75" customHeight="1">
      <c r="C183" s="13"/>
      <c r="J183" s="57"/>
      <c r="K183" s="57"/>
      <c r="L183" s="57"/>
      <c r="M183" s="57"/>
    </row>
    <row r="184" spans="3:13" ht="15.75" customHeight="1">
      <c r="C184" s="13"/>
      <c r="J184" s="57"/>
      <c r="K184" s="57"/>
      <c r="L184" s="57"/>
      <c r="M184" s="57"/>
    </row>
    <row r="185" spans="3:13" ht="15.75" customHeight="1">
      <c r="C185" s="13"/>
      <c r="J185" s="57"/>
      <c r="K185" s="57"/>
      <c r="L185" s="57"/>
      <c r="M185" s="57"/>
    </row>
    <row r="186" spans="3:13" ht="15.75" customHeight="1">
      <c r="C186" s="13"/>
      <c r="J186" s="57"/>
      <c r="K186" s="57"/>
      <c r="L186" s="57"/>
      <c r="M186" s="57"/>
    </row>
    <row r="187" spans="3:13" ht="15.75" customHeight="1">
      <c r="C187" s="13"/>
      <c r="J187" s="57"/>
      <c r="K187" s="57"/>
      <c r="L187" s="57"/>
      <c r="M187" s="57"/>
    </row>
    <row r="188" spans="3:13" ht="15.75" customHeight="1">
      <c r="C188" s="13"/>
      <c r="J188" s="57"/>
      <c r="K188" s="57"/>
      <c r="L188" s="57"/>
      <c r="M188" s="57"/>
    </row>
    <row r="189" spans="3:13" ht="15.75" customHeight="1">
      <c r="C189" s="13"/>
      <c r="J189" s="57"/>
      <c r="K189" s="57"/>
      <c r="L189" s="57"/>
      <c r="M189" s="57"/>
    </row>
    <row r="190" spans="3:13" ht="15.75" customHeight="1">
      <c r="C190" s="13"/>
      <c r="J190" s="57"/>
      <c r="K190" s="57"/>
      <c r="L190" s="57"/>
      <c r="M190" s="57"/>
    </row>
    <row r="191" spans="3:13" ht="15.75" customHeight="1">
      <c r="C191" s="13"/>
      <c r="J191" s="57"/>
      <c r="K191" s="57"/>
      <c r="L191" s="57"/>
      <c r="M191" s="57"/>
    </row>
    <row r="192" spans="3:13" ht="15.75" customHeight="1">
      <c r="C192" s="13"/>
      <c r="J192" s="57"/>
      <c r="K192" s="57"/>
      <c r="L192" s="57"/>
      <c r="M192" s="57"/>
    </row>
    <row r="193" spans="3:13" ht="15.75" customHeight="1">
      <c r="C193" s="13"/>
      <c r="J193" s="57"/>
      <c r="K193" s="57"/>
      <c r="L193" s="57"/>
      <c r="M193" s="57"/>
    </row>
    <row r="194" spans="3:13" ht="15.75" customHeight="1">
      <c r="C194" s="13"/>
      <c r="J194" s="57"/>
      <c r="K194" s="57"/>
      <c r="L194" s="57"/>
      <c r="M194" s="57"/>
    </row>
    <row r="195" spans="3:13" ht="15.75" customHeight="1">
      <c r="C195" s="13"/>
      <c r="J195" s="57"/>
      <c r="K195" s="57"/>
      <c r="L195" s="57"/>
      <c r="M195" s="57"/>
    </row>
    <row r="196" spans="3:13" ht="15.75" customHeight="1">
      <c r="C196" s="13"/>
      <c r="J196" s="57"/>
      <c r="K196" s="57"/>
      <c r="L196" s="57"/>
      <c r="M196" s="57"/>
    </row>
    <row r="197" spans="3:13" ht="15.75" customHeight="1">
      <c r="C197" s="13"/>
      <c r="J197" s="57"/>
      <c r="K197" s="57"/>
      <c r="L197" s="57"/>
      <c r="M197" s="57"/>
    </row>
    <row r="198" spans="3:13" ht="15.75" customHeight="1">
      <c r="C198" s="13"/>
      <c r="J198" s="57"/>
      <c r="K198" s="57"/>
      <c r="L198" s="57"/>
      <c r="M198" s="57"/>
    </row>
    <row r="199" spans="3:13" ht="15.75" customHeight="1">
      <c r="C199" s="13"/>
      <c r="J199" s="57"/>
      <c r="K199" s="57"/>
      <c r="L199" s="57"/>
      <c r="M199" s="57"/>
    </row>
    <row r="200" spans="3:13" ht="15.75" customHeight="1">
      <c r="C200" s="13"/>
      <c r="J200" s="57"/>
      <c r="K200" s="57"/>
      <c r="L200" s="57"/>
      <c r="M200" s="57"/>
    </row>
    <row r="201" spans="3:13" ht="15.75" customHeight="1">
      <c r="C201" s="13"/>
      <c r="J201" s="57"/>
      <c r="K201" s="57"/>
      <c r="L201" s="57"/>
      <c r="M201" s="57"/>
    </row>
    <row r="202" spans="3:13" ht="15.75" customHeight="1">
      <c r="C202" s="13"/>
      <c r="J202" s="57"/>
      <c r="K202" s="57"/>
      <c r="L202" s="57"/>
      <c r="M202" s="57"/>
    </row>
    <row r="203" spans="3:13" ht="15.75" customHeight="1">
      <c r="C203" s="13"/>
      <c r="J203" s="57"/>
      <c r="K203" s="57"/>
      <c r="L203" s="57"/>
      <c r="M203" s="57"/>
    </row>
    <row r="204" spans="3:13" ht="15.75" customHeight="1">
      <c r="C204" s="13"/>
      <c r="J204" s="57"/>
      <c r="K204" s="57"/>
      <c r="L204" s="57"/>
      <c r="M204" s="57"/>
    </row>
    <row r="205" spans="3:13" ht="15.75" customHeight="1">
      <c r="C205" s="13"/>
      <c r="J205" s="57"/>
      <c r="K205" s="57"/>
      <c r="L205" s="57"/>
      <c r="M205" s="57"/>
    </row>
    <row r="206" spans="3:13" ht="15.75" customHeight="1">
      <c r="C206" s="13"/>
      <c r="J206" s="57"/>
      <c r="K206" s="57"/>
      <c r="L206" s="57"/>
      <c r="M206" s="57"/>
    </row>
    <row r="207" spans="3:13" ht="15.75" customHeight="1">
      <c r="C207" s="13"/>
      <c r="J207" s="57"/>
      <c r="K207" s="57"/>
      <c r="L207" s="57"/>
      <c r="M207" s="57"/>
    </row>
    <row r="208" spans="3:13" ht="15.75" customHeight="1">
      <c r="C208" s="13"/>
      <c r="J208" s="57"/>
      <c r="K208" s="57"/>
      <c r="L208" s="57"/>
      <c r="M208" s="57"/>
    </row>
    <row r="209" spans="3:13" ht="15.75" customHeight="1">
      <c r="C209" s="13"/>
      <c r="J209" s="57"/>
      <c r="K209" s="57"/>
      <c r="L209" s="57"/>
      <c r="M209" s="57"/>
    </row>
    <row r="210" spans="3:13" ht="15.75" customHeight="1">
      <c r="C210" s="13"/>
      <c r="J210" s="57"/>
      <c r="K210" s="57"/>
      <c r="L210" s="57"/>
      <c r="M210" s="57"/>
    </row>
    <row r="211" spans="3:13" ht="15.75" customHeight="1">
      <c r="C211" s="13"/>
      <c r="J211" s="57"/>
      <c r="K211" s="57"/>
      <c r="L211" s="57"/>
      <c r="M211" s="57"/>
    </row>
    <row r="212" spans="3:13" ht="15.75" customHeight="1">
      <c r="C212" s="13"/>
      <c r="J212" s="57"/>
      <c r="K212" s="57"/>
      <c r="L212" s="57"/>
      <c r="M212" s="57"/>
    </row>
    <row r="213" spans="3:13" ht="15.75" customHeight="1">
      <c r="C213" s="13"/>
      <c r="J213" s="57"/>
      <c r="K213" s="57"/>
      <c r="L213" s="57"/>
      <c r="M213" s="57"/>
    </row>
    <row r="214" spans="3:13" ht="15.75" customHeight="1">
      <c r="C214" s="13"/>
      <c r="J214" s="57"/>
      <c r="K214" s="57"/>
      <c r="L214" s="57"/>
      <c r="M214" s="57"/>
    </row>
    <row r="215" spans="3:13" ht="15.75" customHeight="1">
      <c r="J215" s="57"/>
      <c r="K215" s="57"/>
      <c r="L215" s="57"/>
      <c r="M215" s="57"/>
    </row>
    <row r="216" spans="3:13" ht="15.75" customHeight="1">
      <c r="J216" s="57"/>
      <c r="K216" s="57"/>
      <c r="L216" s="57"/>
      <c r="M216" s="57"/>
    </row>
    <row r="217" spans="3:13" ht="15.75" customHeight="1">
      <c r="J217" s="57"/>
      <c r="K217" s="57"/>
      <c r="L217" s="57"/>
      <c r="M217" s="57"/>
    </row>
    <row r="218" spans="3:13" ht="15.75" customHeight="1">
      <c r="J218" s="57"/>
      <c r="K218" s="57"/>
      <c r="L218" s="57"/>
      <c r="M218" s="57"/>
    </row>
    <row r="219" spans="3:13" ht="15.75" customHeight="1">
      <c r="J219" s="57"/>
      <c r="K219" s="57"/>
      <c r="L219" s="57"/>
      <c r="M219" s="57"/>
    </row>
    <row r="220" spans="3:13" ht="15.75" customHeight="1">
      <c r="J220" s="57"/>
      <c r="K220" s="57"/>
      <c r="L220" s="57"/>
      <c r="M220" s="57"/>
    </row>
    <row r="221" spans="3:13" ht="15.75" customHeight="1"/>
    <row r="222" spans="3:13" ht="15.75" customHeight="1"/>
    <row r="223" spans="3:13" ht="15.75" customHeight="1"/>
    <row r="224" spans="3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F5:F6"/>
    <mergeCell ref="G5:H5"/>
    <mergeCell ref="I5:I6"/>
    <mergeCell ref="J5:M5"/>
    <mergeCell ref="C1:M1"/>
    <mergeCell ref="C2:M2"/>
    <mergeCell ref="C3:M3"/>
    <mergeCell ref="C4:M4"/>
    <mergeCell ref="C5:C6"/>
    <mergeCell ref="D5:D6"/>
    <mergeCell ref="E5:E6"/>
  </mergeCells>
  <pageMargins left="0.7" right="0.7" top="0.75" bottom="0.75" header="0" footer="0"/>
  <pageSetup scale="8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baseColWidth="10" defaultColWidth="14.42578125" defaultRowHeight="15" customHeight="1"/>
  <cols>
    <col min="1" max="1" width="2.85546875" customWidth="1"/>
    <col min="2" max="2" width="6.5703125" customWidth="1"/>
    <col min="3" max="3" width="36.85546875" customWidth="1"/>
    <col min="4" max="4" width="42.28515625" customWidth="1"/>
    <col min="5" max="5" width="15.7109375" customWidth="1"/>
    <col min="6" max="6" width="16.7109375" customWidth="1"/>
    <col min="7" max="7" width="7.5703125" hidden="1" customWidth="1"/>
    <col min="8" max="8" width="22.7109375" hidden="1" customWidth="1"/>
    <col min="9" max="9" width="16.140625" customWidth="1"/>
    <col min="10" max="10" width="53.7109375" customWidth="1"/>
    <col min="11" max="11" width="50.5703125" customWidth="1"/>
  </cols>
  <sheetData>
    <row r="1" spans="1:17" ht="12.75" customHeight="1">
      <c r="A1" s="146"/>
      <c r="B1" s="147"/>
      <c r="C1" s="148"/>
      <c r="D1" s="148"/>
      <c r="E1" s="148"/>
      <c r="F1" s="149"/>
      <c r="G1" s="150"/>
      <c r="H1" s="148"/>
      <c r="I1" s="149"/>
      <c r="J1" s="151"/>
      <c r="K1" s="151"/>
      <c r="L1" s="1"/>
      <c r="M1" s="1"/>
      <c r="N1" s="1"/>
      <c r="O1" s="1"/>
      <c r="P1" s="1"/>
      <c r="Q1" s="1"/>
    </row>
    <row r="2" spans="1:17" ht="24" customHeight="1">
      <c r="A2" s="252" t="s">
        <v>353</v>
      </c>
      <c r="B2" s="253" t="s">
        <v>1</v>
      </c>
      <c r="C2" s="254" t="s">
        <v>354</v>
      </c>
      <c r="D2" s="254" t="s">
        <v>355</v>
      </c>
      <c r="E2" s="255" t="s">
        <v>356</v>
      </c>
      <c r="F2" s="255" t="s">
        <v>357</v>
      </c>
      <c r="G2" s="256" t="s">
        <v>358</v>
      </c>
      <c r="H2" s="152" t="s">
        <v>359</v>
      </c>
      <c r="I2" s="249" t="s">
        <v>360</v>
      </c>
      <c r="J2" s="250"/>
      <c r="K2" s="251" t="s">
        <v>37</v>
      </c>
      <c r="L2" s="1"/>
      <c r="M2" s="1"/>
      <c r="N2" s="1"/>
      <c r="O2" s="1"/>
      <c r="P2" s="1"/>
      <c r="Q2" s="1"/>
    </row>
    <row r="3" spans="1:17" ht="33.75" customHeight="1">
      <c r="A3" s="227"/>
      <c r="B3" s="227"/>
      <c r="C3" s="227"/>
      <c r="D3" s="227"/>
      <c r="E3" s="227"/>
      <c r="F3" s="227"/>
      <c r="G3" s="227"/>
      <c r="H3" s="153" t="s">
        <v>3</v>
      </c>
      <c r="I3" s="154" t="s">
        <v>361</v>
      </c>
      <c r="J3" s="154" t="s">
        <v>362</v>
      </c>
      <c r="K3" s="227"/>
      <c r="L3" s="1"/>
      <c r="M3" s="1"/>
      <c r="N3" s="1"/>
      <c r="O3" s="1"/>
      <c r="P3" s="1"/>
      <c r="Q3" s="1"/>
    </row>
    <row r="4" spans="1:17" ht="66.75" customHeight="1">
      <c r="A4" s="155">
        <v>1</v>
      </c>
      <c r="B4" s="156" t="s">
        <v>8</v>
      </c>
      <c r="C4" s="157" t="s">
        <v>40</v>
      </c>
      <c r="D4" s="157" t="s">
        <v>363</v>
      </c>
      <c r="E4" s="156">
        <v>19</v>
      </c>
      <c r="F4" s="158">
        <v>15</v>
      </c>
      <c r="G4" s="159"/>
      <c r="H4" s="160" t="s">
        <v>4</v>
      </c>
      <c r="I4" s="161">
        <v>15</v>
      </c>
      <c r="J4" s="162" t="s">
        <v>364</v>
      </c>
      <c r="K4" s="163" t="s">
        <v>365</v>
      </c>
      <c r="L4" s="1"/>
      <c r="M4" s="1"/>
      <c r="N4" s="1"/>
      <c r="O4" s="1"/>
      <c r="P4" s="1"/>
      <c r="Q4" s="1"/>
    </row>
    <row r="5" spans="1:17" ht="36" customHeight="1">
      <c r="A5" s="155">
        <v>2</v>
      </c>
      <c r="B5" s="156" t="s">
        <v>8</v>
      </c>
      <c r="C5" s="157" t="s">
        <v>45</v>
      </c>
      <c r="D5" s="157" t="s">
        <v>366</v>
      </c>
      <c r="E5" s="156">
        <v>4</v>
      </c>
      <c r="F5" s="158">
        <v>17</v>
      </c>
      <c r="G5" s="159"/>
      <c r="H5" s="160" t="s">
        <v>4</v>
      </c>
      <c r="I5" s="161">
        <v>17</v>
      </c>
      <c r="J5" s="164" t="s">
        <v>367</v>
      </c>
      <c r="K5" s="163" t="s">
        <v>368</v>
      </c>
      <c r="L5" s="1"/>
      <c r="M5" s="1"/>
      <c r="N5" s="1"/>
      <c r="O5" s="1"/>
      <c r="P5" s="1"/>
      <c r="Q5" s="1"/>
    </row>
    <row r="6" spans="1:17" ht="36" customHeight="1">
      <c r="A6" s="155">
        <v>3</v>
      </c>
      <c r="B6" s="156" t="s">
        <v>8</v>
      </c>
      <c r="C6" s="165" t="s">
        <v>49</v>
      </c>
      <c r="D6" s="166"/>
      <c r="E6" s="156">
        <v>0</v>
      </c>
      <c r="F6" s="158">
        <v>10</v>
      </c>
      <c r="G6" s="159"/>
      <c r="H6" s="160"/>
      <c r="I6" s="161">
        <v>10</v>
      </c>
      <c r="J6" s="164" t="s">
        <v>369</v>
      </c>
      <c r="K6" s="167" t="s">
        <v>370</v>
      </c>
      <c r="L6" s="1"/>
      <c r="M6" s="1"/>
      <c r="N6" s="1"/>
      <c r="O6" s="1"/>
      <c r="P6" s="1"/>
      <c r="Q6" s="1"/>
    </row>
    <row r="7" spans="1:17" ht="36" customHeight="1">
      <c r="A7" s="155">
        <v>4</v>
      </c>
      <c r="B7" s="156" t="s">
        <v>8</v>
      </c>
      <c r="C7" s="165" t="s">
        <v>371</v>
      </c>
      <c r="D7" s="166" t="s">
        <v>372</v>
      </c>
      <c r="E7" s="156">
        <v>12</v>
      </c>
      <c r="F7" s="158">
        <v>13</v>
      </c>
      <c r="G7" s="159"/>
      <c r="H7" s="160"/>
      <c r="I7" s="161"/>
      <c r="J7" s="162" t="s">
        <v>373</v>
      </c>
      <c r="K7" s="167" t="s">
        <v>374</v>
      </c>
      <c r="L7" s="1"/>
      <c r="M7" s="1"/>
      <c r="N7" s="1"/>
      <c r="O7" s="1"/>
      <c r="P7" s="1"/>
      <c r="Q7" s="1"/>
    </row>
    <row r="8" spans="1:17" ht="57" customHeight="1">
      <c r="A8" s="155">
        <v>5</v>
      </c>
      <c r="B8" s="156" t="s">
        <v>8</v>
      </c>
      <c r="C8" s="165" t="s">
        <v>56</v>
      </c>
      <c r="D8" s="157"/>
      <c r="E8" s="156">
        <v>0</v>
      </c>
      <c r="F8" s="158">
        <v>24</v>
      </c>
      <c r="G8" s="159"/>
      <c r="H8" s="160"/>
      <c r="I8" s="161"/>
      <c r="J8" s="162" t="s">
        <v>375</v>
      </c>
      <c r="K8" s="163" t="s">
        <v>376</v>
      </c>
      <c r="L8" s="9"/>
      <c r="M8" s="9"/>
      <c r="N8" s="9"/>
      <c r="O8" s="9"/>
      <c r="P8" s="9"/>
      <c r="Q8" s="9"/>
    </row>
    <row r="9" spans="1:17" ht="36" customHeight="1">
      <c r="A9" s="155">
        <v>6</v>
      </c>
      <c r="B9" s="156" t="s">
        <v>8</v>
      </c>
      <c r="C9" s="157" t="s">
        <v>377</v>
      </c>
      <c r="D9" s="168" t="s">
        <v>378</v>
      </c>
      <c r="E9" s="156">
        <f>4+8</f>
        <v>12</v>
      </c>
      <c r="F9" s="158">
        <v>7</v>
      </c>
      <c r="G9" s="159"/>
      <c r="H9" s="160" t="s">
        <v>4</v>
      </c>
      <c r="I9" s="161"/>
      <c r="J9" s="162" t="s">
        <v>379</v>
      </c>
      <c r="K9" s="163" t="s">
        <v>380</v>
      </c>
      <c r="L9" s="9"/>
      <c r="M9" s="9"/>
      <c r="N9" s="9"/>
      <c r="O9" s="9"/>
      <c r="P9" s="9"/>
      <c r="Q9" s="9"/>
    </row>
    <row r="10" spans="1:17" ht="36" customHeight="1">
      <c r="A10" s="155">
        <v>7</v>
      </c>
      <c r="B10" s="156" t="s">
        <v>8</v>
      </c>
      <c r="C10" s="165" t="s">
        <v>381</v>
      </c>
      <c r="D10" s="157" t="s">
        <v>382</v>
      </c>
      <c r="E10" s="156">
        <v>5</v>
      </c>
      <c r="F10" s="158">
        <v>15</v>
      </c>
      <c r="G10" s="159"/>
      <c r="H10" s="160" t="s">
        <v>4</v>
      </c>
      <c r="I10" s="161">
        <v>15</v>
      </c>
      <c r="J10" s="162" t="s">
        <v>383</v>
      </c>
      <c r="K10" s="167" t="s">
        <v>384</v>
      </c>
      <c r="L10" s="9"/>
      <c r="M10" s="9"/>
      <c r="N10" s="9"/>
      <c r="O10" s="9"/>
      <c r="P10" s="9"/>
      <c r="Q10" s="9"/>
    </row>
    <row r="11" spans="1:17" ht="36" customHeight="1">
      <c r="A11" s="155">
        <v>8</v>
      </c>
      <c r="B11" s="156" t="s">
        <v>8</v>
      </c>
      <c r="C11" s="157" t="s">
        <v>385</v>
      </c>
      <c r="D11" s="166" t="s">
        <v>386</v>
      </c>
      <c r="E11" s="156">
        <v>13</v>
      </c>
      <c r="F11" s="158">
        <v>5</v>
      </c>
      <c r="G11" s="159"/>
      <c r="H11" s="160" t="s">
        <v>4</v>
      </c>
      <c r="I11" s="161">
        <v>5</v>
      </c>
      <c r="J11" s="164" t="s">
        <v>369</v>
      </c>
      <c r="K11" s="163" t="s">
        <v>387</v>
      </c>
      <c r="L11" s="9"/>
      <c r="M11" s="9"/>
      <c r="N11" s="9"/>
      <c r="O11" s="9"/>
      <c r="P11" s="9"/>
      <c r="Q11" s="9"/>
    </row>
    <row r="12" spans="1:17" ht="36" customHeight="1">
      <c r="A12" s="155">
        <v>9</v>
      </c>
      <c r="B12" s="156" t="s">
        <v>8</v>
      </c>
      <c r="C12" s="157" t="s">
        <v>388</v>
      </c>
      <c r="D12" s="157" t="s">
        <v>389</v>
      </c>
      <c r="E12" s="156">
        <v>19</v>
      </c>
      <c r="F12" s="169">
        <v>0</v>
      </c>
      <c r="G12" s="159">
        <v>3</v>
      </c>
      <c r="H12" s="160" t="s">
        <v>4</v>
      </c>
      <c r="I12" s="161">
        <v>3</v>
      </c>
      <c r="J12" s="162" t="s">
        <v>390</v>
      </c>
      <c r="K12" s="163" t="s">
        <v>387</v>
      </c>
      <c r="L12" s="9"/>
      <c r="M12" s="9"/>
      <c r="N12" s="9"/>
      <c r="O12" s="9"/>
      <c r="P12" s="9"/>
      <c r="Q12" s="9"/>
    </row>
    <row r="13" spans="1:17" ht="36" customHeight="1">
      <c r="A13" s="155">
        <v>10</v>
      </c>
      <c r="B13" s="156" t="s">
        <v>8</v>
      </c>
      <c r="C13" s="157" t="s">
        <v>64</v>
      </c>
      <c r="D13" s="157" t="s">
        <v>391</v>
      </c>
      <c r="E13" s="156">
        <v>7</v>
      </c>
      <c r="F13" s="158">
        <v>3</v>
      </c>
      <c r="G13" s="159">
        <v>3</v>
      </c>
      <c r="H13" s="160"/>
      <c r="I13" s="161">
        <v>3</v>
      </c>
      <c r="J13" s="162" t="s">
        <v>390</v>
      </c>
      <c r="K13" s="163" t="s">
        <v>370</v>
      </c>
      <c r="L13" s="9"/>
      <c r="M13" s="9"/>
      <c r="N13" s="9"/>
      <c r="O13" s="9"/>
      <c r="P13" s="9"/>
      <c r="Q13" s="9"/>
    </row>
    <row r="14" spans="1:17" ht="36" customHeight="1">
      <c r="A14" s="155">
        <v>11</v>
      </c>
      <c r="B14" s="156" t="s">
        <v>8</v>
      </c>
      <c r="C14" s="157" t="s">
        <v>65</v>
      </c>
      <c r="D14" s="166" t="s">
        <v>392</v>
      </c>
      <c r="E14" s="156">
        <v>16</v>
      </c>
      <c r="F14" s="158">
        <v>7</v>
      </c>
      <c r="G14" s="159">
        <v>6</v>
      </c>
      <c r="H14" s="160" t="s">
        <v>4</v>
      </c>
      <c r="I14" s="161">
        <v>8</v>
      </c>
      <c r="J14" s="162" t="s">
        <v>390</v>
      </c>
      <c r="K14" s="163" t="s">
        <v>393</v>
      </c>
      <c r="L14" s="9"/>
      <c r="M14" s="9"/>
      <c r="N14" s="9"/>
      <c r="O14" s="9"/>
      <c r="P14" s="9"/>
      <c r="Q14" s="9"/>
    </row>
    <row r="15" spans="1:17" ht="36" customHeight="1">
      <c r="A15" s="155">
        <v>12</v>
      </c>
      <c r="B15" s="156" t="s">
        <v>8</v>
      </c>
      <c r="C15" s="157" t="s">
        <v>67</v>
      </c>
      <c r="D15" s="157" t="s">
        <v>394</v>
      </c>
      <c r="E15" s="156">
        <v>6</v>
      </c>
      <c r="F15" s="158">
        <v>7</v>
      </c>
      <c r="G15" s="159"/>
      <c r="H15" s="160"/>
      <c r="I15" s="161"/>
      <c r="J15" s="164" t="s">
        <v>395</v>
      </c>
      <c r="K15" s="163" t="s">
        <v>396</v>
      </c>
      <c r="L15" s="9"/>
      <c r="M15" s="9"/>
      <c r="N15" s="9"/>
      <c r="O15" s="9"/>
      <c r="P15" s="9"/>
      <c r="Q15" s="9"/>
    </row>
    <row r="16" spans="1:17" ht="84.75" customHeight="1">
      <c r="A16" s="155">
        <v>13</v>
      </c>
      <c r="B16" s="156" t="s">
        <v>8</v>
      </c>
      <c r="C16" s="165" t="s">
        <v>70</v>
      </c>
      <c r="D16" s="157"/>
      <c r="E16" s="156"/>
      <c r="F16" s="158">
        <v>18</v>
      </c>
      <c r="G16" s="159"/>
      <c r="H16" s="160"/>
      <c r="I16" s="161">
        <v>12</v>
      </c>
      <c r="J16" s="162" t="s">
        <v>397</v>
      </c>
      <c r="K16" s="163" t="s">
        <v>387</v>
      </c>
      <c r="L16" s="9"/>
      <c r="M16" s="9"/>
      <c r="N16" s="9"/>
      <c r="O16" s="9"/>
      <c r="P16" s="9"/>
      <c r="Q16" s="9"/>
    </row>
    <row r="17" spans="1:17" ht="36" customHeight="1">
      <c r="A17" s="155">
        <v>14</v>
      </c>
      <c r="B17" s="156" t="s">
        <v>8</v>
      </c>
      <c r="C17" s="157" t="s">
        <v>74</v>
      </c>
      <c r="D17" s="157" t="s">
        <v>398</v>
      </c>
      <c r="E17" s="156">
        <v>4</v>
      </c>
      <c r="F17" s="158">
        <v>21</v>
      </c>
      <c r="G17" s="159"/>
      <c r="H17" s="160" t="s">
        <v>4</v>
      </c>
      <c r="I17" s="161"/>
      <c r="J17" s="162" t="s">
        <v>399</v>
      </c>
      <c r="K17" s="163" t="s">
        <v>374</v>
      </c>
      <c r="L17" s="9"/>
      <c r="M17" s="9"/>
      <c r="N17" s="9"/>
      <c r="O17" s="9"/>
      <c r="P17" s="9"/>
      <c r="Q17" s="9"/>
    </row>
    <row r="18" spans="1:17" ht="57" customHeight="1">
      <c r="A18" s="155">
        <v>15</v>
      </c>
      <c r="B18" s="170" t="s">
        <v>63</v>
      </c>
      <c r="C18" s="171" t="s">
        <v>62</v>
      </c>
      <c r="D18" s="171" t="s">
        <v>400</v>
      </c>
      <c r="E18" s="170">
        <v>5</v>
      </c>
      <c r="F18" s="172">
        <v>11</v>
      </c>
      <c r="G18" s="173"/>
      <c r="H18" s="174"/>
      <c r="I18" s="175"/>
      <c r="J18" s="162" t="s">
        <v>401</v>
      </c>
      <c r="K18" s="176" t="s">
        <v>402</v>
      </c>
      <c r="L18" s="1"/>
      <c r="M18" s="1"/>
      <c r="N18" s="1"/>
      <c r="O18" s="1"/>
      <c r="P18" s="1"/>
      <c r="Q18" s="1"/>
    </row>
    <row r="19" spans="1:17" ht="86.25" customHeight="1">
      <c r="A19" s="155">
        <v>17</v>
      </c>
      <c r="B19" s="170" t="s">
        <v>44</v>
      </c>
      <c r="C19" s="177" t="s">
        <v>403</v>
      </c>
      <c r="D19" s="178"/>
      <c r="E19" s="174">
        <v>5</v>
      </c>
      <c r="F19" s="179">
        <v>24</v>
      </c>
      <c r="G19" s="173"/>
      <c r="H19" s="174"/>
      <c r="I19" s="175">
        <v>24</v>
      </c>
      <c r="J19" s="180" t="s">
        <v>404</v>
      </c>
      <c r="K19" s="180"/>
      <c r="L19" s="1"/>
      <c r="M19" s="1"/>
      <c r="N19" s="1"/>
      <c r="O19" s="1"/>
      <c r="P19" s="1"/>
      <c r="Q19" s="1"/>
    </row>
    <row r="20" spans="1:17" ht="69.75" customHeight="1">
      <c r="A20" s="155">
        <v>18</v>
      </c>
      <c r="B20" s="170" t="s">
        <v>44</v>
      </c>
      <c r="C20" s="177" t="s">
        <v>405</v>
      </c>
      <c r="D20" s="178"/>
      <c r="E20" s="174">
        <v>5</v>
      </c>
      <c r="F20" s="179">
        <v>15</v>
      </c>
      <c r="G20" s="173"/>
      <c r="H20" s="174"/>
      <c r="I20" s="175">
        <v>15</v>
      </c>
      <c r="J20" s="180" t="s">
        <v>406</v>
      </c>
      <c r="K20" s="180"/>
      <c r="L20" s="1"/>
      <c r="M20" s="1"/>
      <c r="N20" s="1"/>
      <c r="O20" s="1"/>
      <c r="P20" s="1"/>
      <c r="Q20" s="1"/>
    </row>
    <row r="21" spans="1:17" ht="71.25" customHeight="1">
      <c r="A21" s="155">
        <v>19</v>
      </c>
      <c r="B21" s="170" t="s">
        <v>44</v>
      </c>
      <c r="C21" s="177" t="s">
        <v>407</v>
      </c>
      <c r="D21" s="178"/>
      <c r="E21" s="174">
        <v>0</v>
      </c>
      <c r="F21" s="179">
        <v>23</v>
      </c>
      <c r="G21" s="173"/>
      <c r="H21" s="174"/>
      <c r="I21" s="175">
        <v>23</v>
      </c>
      <c r="J21" s="180" t="s">
        <v>408</v>
      </c>
      <c r="K21" s="180"/>
      <c r="L21" s="1"/>
      <c r="M21" s="1"/>
      <c r="N21" s="1"/>
      <c r="O21" s="1"/>
      <c r="P21" s="1"/>
      <c r="Q21" s="1"/>
    </row>
    <row r="22" spans="1:17" ht="71.25" customHeight="1">
      <c r="A22" s="155">
        <v>20</v>
      </c>
      <c r="B22" s="170" t="s">
        <v>44</v>
      </c>
      <c r="C22" s="177" t="s">
        <v>409</v>
      </c>
      <c r="D22" s="178"/>
      <c r="E22" s="174">
        <v>21</v>
      </c>
      <c r="F22" s="179">
        <v>4</v>
      </c>
      <c r="G22" s="173"/>
      <c r="H22" s="174"/>
      <c r="I22" s="175">
        <v>4</v>
      </c>
      <c r="J22" s="180" t="s">
        <v>410</v>
      </c>
      <c r="K22" s="180"/>
      <c r="L22" s="1"/>
      <c r="M22" s="1"/>
      <c r="N22" s="1"/>
      <c r="O22" s="1"/>
      <c r="P22" s="1"/>
      <c r="Q22" s="1"/>
    </row>
    <row r="23" spans="1:17" ht="66.75" customHeight="1">
      <c r="A23" s="155">
        <v>21</v>
      </c>
      <c r="B23" s="170" t="s">
        <v>44</v>
      </c>
      <c r="C23" s="177" t="s">
        <v>411</v>
      </c>
      <c r="D23" s="178"/>
      <c r="E23" s="174">
        <v>13</v>
      </c>
      <c r="F23" s="179">
        <v>6</v>
      </c>
      <c r="G23" s="173"/>
      <c r="H23" s="174"/>
      <c r="I23" s="175">
        <v>6</v>
      </c>
      <c r="J23" s="180" t="s">
        <v>412</v>
      </c>
      <c r="K23" s="180"/>
      <c r="L23" s="1"/>
      <c r="M23" s="1"/>
      <c r="N23" s="1"/>
      <c r="O23" s="1"/>
      <c r="P23" s="1"/>
      <c r="Q23" s="1"/>
    </row>
    <row r="24" spans="1:17" ht="36.75" customHeight="1">
      <c r="A24" s="155">
        <v>22</v>
      </c>
      <c r="B24" s="170" t="s">
        <v>44</v>
      </c>
      <c r="C24" s="177" t="s">
        <v>413</v>
      </c>
      <c r="D24" s="178"/>
      <c r="E24" s="174">
        <v>6</v>
      </c>
      <c r="F24" s="179">
        <v>8</v>
      </c>
      <c r="G24" s="173"/>
      <c r="H24" s="174"/>
      <c r="I24" s="175">
        <v>8</v>
      </c>
      <c r="J24" s="180" t="s">
        <v>414</v>
      </c>
      <c r="K24" s="180"/>
      <c r="L24" s="1"/>
      <c r="M24" s="1"/>
      <c r="N24" s="1"/>
      <c r="O24" s="1"/>
      <c r="P24" s="1"/>
      <c r="Q24" s="1"/>
    </row>
    <row r="25" spans="1:17" ht="62.25" customHeight="1">
      <c r="A25" s="155">
        <v>23</v>
      </c>
      <c r="B25" s="170" t="s">
        <v>44</v>
      </c>
      <c r="C25" s="177" t="s">
        <v>415</v>
      </c>
      <c r="D25" s="178"/>
      <c r="E25" s="174">
        <v>4</v>
      </c>
      <c r="F25" s="179">
        <v>16</v>
      </c>
      <c r="G25" s="173"/>
      <c r="H25" s="174"/>
      <c r="I25" s="175">
        <v>16</v>
      </c>
      <c r="J25" s="180" t="s">
        <v>416</v>
      </c>
      <c r="K25" s="180"/>
      <c r="L25" s="1"/>
      <c r="M25" s="1"/>
      <c r="N25" s="1"/>
      <c r="O25" s="1"/>
      <c r="P25" s="1"/>
      <c r="Q25" s="1"/>
    </row>
    <row r="26" spans="1:17" ht="60" customHeight="1">
      <c r="A26" s="155">
        <v>24</v>
      </c>
      <c r="B26" s="170" t="s">
        <v>44</v>
      </c>
      <c r="C26" s="177" t="s">
        <v>417</v>
      </c>
      <c r="D26" s="178"/>
      <c r="E26" s="174">
        <v>25</v>
      </c>
      <c r="F26" s="179">
        <v>7</v>
      </c>
      <c r="G26" s="173"/>
      <c r="H26" s="174"/>
      <c r="I26" s="175">
        <v>7</v>
      </c>
      <c r="J26" s="180" t="s">
        <v>418</v>
      </c>
      <c r="K26" s="180"/>
      <c r="L26" s="1"/>
      <c r="M26" s="1"/>
      <c r="N26" s="1"/>
      <c r="O26" s="1"/>
      <c r="P26" s="1"/>
      <c r="Q26" s="1"/>
    </row>
    <row r="27" spans="1:17" ht="39" customHeight="1">
      <c r="A27" s="155">
        <v>25</v>
      </c>
      <c r="B27" s="170" t="s">
        <v>44</v>
      </c>
      <c r="C27" s="177" t="s">
        <v>419</v>
      </c>
      <c r="D27" s="178"/>
      <c r="E27" s="174">
        <v>0</v>
      </c>
      <c r="F27" s="179">
        <v>10</v>
      </c>
      <c r="G27" s="173"/>
      <c r="H27" s="174"/>
      <c r="I27" s="175">
        <v>10</v>
      </c>
      <c r="J27" s="180" t="s">
        <v>420</v>
      </c>
      <c r="K27" s="180"/>
      <c r="L27" s="1"/>
      <c r="M27" s="1"/>
      <c r="N27" s="1"/>
      <c r="O27" s="1"/>
      <c r="P27" s="1"/>
      <c r="Q27" s="1"/>
    </row>
    <row r="28" spans="1:17" ht="30.75" customHeight="1">
      <c r="A28" s="155">
        <v>26</v>
      </c>
      <c r="B28" s="170" t="s">
        <v>9</v>
      </c>
      <c r="C28" s="177" t="s">
        <v>48</v>
      </c>
      <c r="D28" s="171" t="s">
        <v>421</v>
      </c>
      <c r="E28" s="174">
        <v>18</v>
      </c>
      <c r="F28" s="179">
        <v>6</v>
      </c>
      <c r="G28" s="173"/>
      <c r="H28" s="174"/>
      <c r="I28" s="175">
        <v>6</v>
      </c>
      <c r="J28" s="180" t="s">
        <v>422</v>
      </c>
      <c r="K28" s="163" t="s">
        <v>423</v>
      </c>
      <c r="L28" s="1"/>
      <c r="M28" s="1"/>
      <c r="N28" s="1"/>
      <c r="O28" s="1"/>
      <c r="P28" s="1"/>
      <c r="Q28" s="1"/>
    </row>
    <row r="29" spans="1:17" ht="30.75" customHeight="1">
      <c r="A29" s="155">
        <v>27</v>
      </c>
      <c r="B29" s="170" t="s">
        <v>15</v>
      </c>
      <c r="C29" s="177" t="s">
        <v>50</v>
      </c>
      <c r="D29" s="171" t="s">
        <v>424</v>
      </c>
      <c r="E29" s="174">
        <v>20</v>
      </c>
      <c r="F29" s="179">
        <v>8</v>
      </c>
      <c r="G29" s="173"/>
      <c r="H29" s="174"/>
      <c r="I29" s="175">
        <v>8</v>
      </c>
      <c r="J29" s="180" t="s">
        <v>425</v>
      </c>
      <c r="K29" s="163" t="s">
        <v>426</v>
      </c>
      <c r="L29" s="1"/>
      <c r="M29" s="1"/>
      <c r="N29" s="1"/>
      <c r="O29" s="1"/>
      <c r="P29" s="1"/>
      <c r="Q29" s="1"/>
    </row>
    <row r="30" spans="1:17" ht="32.25" customHeight="1">
      <c r="A30" s="155">
        <v>28</v>
      </c>
      <c r="B30" s="170" t="s">
        <v>15</v>
      </c>
      <c r="C30" s="177" t="s">
        <v>71</v>
      </c>
      <c r="D30" s="171" t="s">
        <v>424</v>
      </c>
      <c r="E30" s="174">
        <v>16</v>
      </c>
      <c r="F30" s="179">
        <v>8</v>
      </c>
      <c r="G30" s="173"/>
      <c r="H30" s="174"/>
      <c r="I30" s="175">
        <v>8</v>
      </c>
      <c r="J30" s="180" t="s">
        <v>425</v>
      </c>
      <c r="K30" s="163" t="s">
        <v>427</v>
      </c>
      <c r="L30" s="1"/>
      <c r="M30" s="1"/>
      <c r="N30" s="1"/>
      <c r="O30" s="1"/>
      <c r="P30" s="1"/>
      <c r="Q30" s="1"/>
    </row>
    <row r="31" spans="1:17" ht="23.25" customHeight="1">
      <c r="A31" s="155">
        <v>29</v>
      </c>
      <c r="B31" s="170" t="s">
        <v>39</v>
      </c>
      <c r="C31" s="177" t="s">
        <v>428</v>
      </c>
      <c r="D31" s="171" t="s">
        <v>429</v>
      </c>
      <c r="E31" s="174">
        <v>16</v>
      </c>
      <c r="F31" s="179">
        <v>8</v>
      </c>
      <c r="G31" s="173"/>
      <c r="H31" s="174"/>
      <c r="I31" s="175">
        <v>8</v>
      </c>
      <c r="J31" s="164" t="s">
        <v>430</v>
      </c>
      <c r="K31" s="164"/>
      <c r="L31" s="1"/>
      <c r="M31" s="1"/>
      <c r="N31" s="1"/>
      <c r="O31" s="1"/>
      <c r="P31" s="1"/>
      <c r="Q31" s="1"/>
    </row>
    <row r="32" spans="1:17" ht="23.25" customHeight="1">
      <c r="A32" s="181">
        <v>31</v>
      </c>
      <c r="B32" s="170" t="s">
        <v>39</v>
      </c>
      <c r="C32" s="177" t="s">
        <v>431</v>
      </c>
      <c r="D32" s="171" t="s">
        <v>432</v>
      </c>
      <c r="E32" s="174">
        <v>6</v>
      </c>
      <c r="F32" s="179">
        <v>8</v>
      </c>
      <c r="G32" s="173"/>
      <c r="H32" s="174"/>
      <c r="I32" s="175">
        <v>18</v>
      </c>
      <c r="J32" s="182" t="s">
        <v>433</v>
      </c>
      <c r="K32" s="164"/>
      <c r="L32" s="1"/>
      <c r="M32" s="1"/>
      <c r="N32" s="1"/>
      <c r="O32" s="1"/>
      <c r="P32" s="1"/>
      <c r="Q32" s="1"/>
    </row>
    <row r="33" spans="1:17" ht="42.75" customHeight="1">
      <c r="A33" s="181">
        <v>32</v>
      </c>
      <c r="B33" s="170" t="s">
        <v>39</v>
      </c>
      <c r="C33" s="177" t="s">
        <v>434</v>
      </c>
      <c r="D33" s="171" t="s">
        <v>429</v>
      </c>
      <c r="E33" s="174">
        <v>12</v>
      </c>
      <c r="F33" s="179">
        <v>12</v>
      </c>
      <c r="G33" s="173"/>
      <c r="H33" s="174"/>
      <c r="I33" s="175">
        <v>12</v>
      </c>
      <c r="J33" s="164" t="s">
        <v>435</v>
      </c>
      <c r="K33" s="164"/>
      <c r="L33" s="1"/>
      <c r="M33" s="1"/>
      <c r="N33" s="1"/>
      <c r="O33" s="1"/>
      <c r="P33" s="1"/>
      <c r="Q33" s="1"/>
    </row>
    <row r="34" spans="1:17" ht="33.75" customHeight="1">
      <c r="A34" s="181">
        <v>33</v>
      </c>
      <c r="B34" s="170" t="s">
        <v>39</v>
      </c>
      <c r="C34" s="177" t="s">
        <v>436</v>
      </c>
      <c r="D34" s="183" t="s">
        <v>288</v>
      </c>
      <c r="E34" s="174">
        <v>2</v>
      </c>
      <c r="F34" s="179">
        <v>14</v>
      </c>
      <c r="G34" s="173"/>
      <c r="H34" s="174"/>
      <c r="I34" s="175">
        <v>14</v>
      </c>
      <c r="J34" s="182" t="s">
        <v>437</v>
      </c>
      <c r="K34" s="164"/>
      <c r="L34" s="1"/>
      <c r="M34" s="1"/>
      <c r="N34" s="1"/>
      <c r="O34" s="1"/>
      <c r="P34" s="1"/>
      <c r="Q34" s="1"/>
    </row>
    <row r="35" spans="1:17" ht="33" customHeight="1">
      <c r="A35" s="181">
        <f t="shared" ref="A35:A43" si="0">A34+1</f>
        <v>34</v>
      </c>
      <c r="B35" s="170" t="s">
        <v>142</v>
      </c>
      <c r="C35" s="177" t="s">
        <v>438</v>
      </c>
      <c r="D35" s="184" t="s">
        <v>439</v>
      </c>
      <c r="E35" s="174">
        <v>4</v>
      </c>
      <c r="F35" s="179">
        <v>14</v>
      </c>
      <c r="G35" s="173"/>
      <c r="H35" s="174"/>
      <c r="I35" s="175"/>
      <c r="J35" s="185" t="s">
        <v>440</v>
      </c>
      <c r="K35" s="186" t="s">
        <v>441</v>
      </c>
      <c r="L35" s="1"/>
      <c r="M35" s="1"/>
      <c r="N35" s="1"/>
      <c r="O35" s="1"/>
      <c r="P35" s="1"/>
      <c r="Q35" s="1"/>
    </row>
    <row r="36" spans="1:17" ht="23.25" customHeight="1">
      <c r="A36" s="181">
        <f t="shared" si="0"/>
        <v>35</v>
      </c>
      <c r="B36" s="170" t="s">
        <v>142</v>
      </c>
      <c r="C36" s="177" t="s">
        <v>442</v>
      </c>
      <c r="D36" s="187" t="s">
        <v>443</v>
      </c>
      <c r="E36" s="174">
        <v>4</v>
      </c>
      <c r="F36" s="179">
        <v>16</v>
      </c>
      <c r="G36" s="173"/>
      <c r="H36" s="174"/>
      <c r="I36" s="175"/>
      <c r="J36" s="185" t="s">
        <v>440</v>
      </c>
      <c r="K36" s="186" t="s">
        <v>444</v>
      </c>
      <c r="L36" s="1"/>
      <c r="M36" s="1"/>
      <c r="N36" s="1"/>
      <c r="O36" s="1"/>
      <c r="P36" s="1"/>
      <c r="Q36" s="1"/>
    </row>
    <row r="37" spans="1:17" ht="60.75" customHeight="1">
      <c r="A37" s="181">
        <f t="shared" si="0"/>
        <v>36</v>
      </c>
      <c r="B37" s="170" t="s">
        <v>142</v>
      </c>
      <c r="C37" s="177" t="s">
        <v>445</v>
      </c>
      <c r="D37" s="180" t="s">
        <v>446</v>
      </c>
      <c r="E37" s="174">
        <f>13+10</f>
        <v>23</v>
      </c>
      <c r="F37" s="179">
        <v>10</v>
      </c>
      <c r="G37" s="173"/>
      <c r="H37" s="174"/>
      <c r="I37" s="175"/>
      <c r="J37" s="185" t="s">
        <v>440</v>
      </c>
      <c r="K37" s="163" t="s">
        <v>447</v>
      </c>
      <c r="L37" s="1"/>
      <c r="M37" s="1"/>
      <c r="N37" s="1"/>
      <c r="O37" s="1"/>
      <c r="P37" s="1"/>
      <c r="Q37" s="1"/>
    </row>
    <row r="38" spans="1:17" ht="31.5" customHeight="1">
      <c r="A38" s="181">
        <f t="shared" si="0"/>
        <v>37</v>
      </c>
      <c r="B38" s="170" t="s">
        <v>142</v>
      </c>
      <c r="C38" s="177" t="s">
        <v>448</v>
      </c>
      <c r="D38" s="184" t="s">
        <v>449</v>
      </c>
      <c r="E38" s="174">
        <v>4</v>
      </c>
      <c r="F38" s="179">
        <v>16</v>
      </c>
      <c r="G38" s="173"/>
      <c r="H38" s="174"/>
      <c r="I38" s="175"/>
      <c r="J38" s="185" t="s">
        <v>440</v>
      </c>
      <c r="K38" s="186" t="s">
        <v>444</v>
      </c>
      <c r="L38" s="1"/>
      <c r="M38" s="1"/>
      <c r="N38" s="1"/>
      <c r="O38" s="1"/>
      <c r="P38" s="1"/>
      <c r="Q38" s="1"/>
    </row>
    <row r="39" spans="1:17" ht="23.25" customHeight="1">
      <c r="A39" s="181">
        <f t="shared" si="0"/>
        <v>38</v>
      </c>
      <c r="B39" s="170"/>
      <c r="C39" s="177"/>
      <c r="D39" s="182"/>
      <c r="E39" s="174"/>
      <c r="F39" s="173"/>
      <c r="G39" s="173"/>
      <c r="H39" s="174"/>
      <c r="I39" s="175"/>
      <c r="J39" s="164"/>
      <c r="K39" s="164"/>
      <c r="L39" s="1"/>
      <c r="M39" s="1"/>
      <c r="N39" s="1"/>
      <c r="O39" s="1"/>
      <c r="P39" s="1"/>
      <c r="Q39" s="1"/>
    </row>
    <row r="40" spans="1:17" ht="23.25" customHeight="1">
      <c r="A40" s="181">
        <f t="shared" si="0"/>
        <v>39</v>
      </c>
      <c r="B40" s="170"/>
      <c r="C40" s="177"/>
      <c r="D40" s="182"/>
      <c r="E40" s="174"/>
      <c r="F40" s="173"/>
      <c r="G40" s="173"/>
      <c r="H40" s="174"/>
      <c r="I40" s="175"/>
      <c r="J40" s="164"/>
      <c r="K40" s="164"/>
      <c r="L40" s="1"/>
      <c r="M40" s="1"/>
      <c r="N40" s="1"/>
      <c r="O40" s="1"/>
      <c r="P40" s="1"/>
      <c r="Q40" s="1"/>
    </row>
    <row r="41" spans="1:17" ht="23.25" customHeight="1">
      <c r="A41" s="181">
        <f t="shared" si="0"/>
        <v>40</v>
      </c>
      <c r="B41" s="170"/>
      <c r="C41" s="177"/>
      <c r="D41" s="182"/>
      <c r="E41" s="174"/>
      <c r="F41" s="173"/>
      <c r="G41" s="173"/>
      <c r="H41" s="174"/>
      <c r="I41" s="175"/>
      <c r="J41" s="164"/>
      <c r="K41" s="164"/>
      <c r="L41" s="1"/>
      <c r="M41" s="1"/>
      <c r="N41" s="1"/>
      <c r="O41" s="1"/>
      <c r="P41" s="1"/>
      <c r="Q41" s="1"/>
    </row>
    <row r="42" spans="1:17" ht="23.25" customHeight="1">
      <c r="A42" s="181">
        <f t="shared" si="0"/>
        <v>41</v>
      </c>
      <c r="B42" s="170"/>
      <c r="C42" s="177"/>
      <c r="D42" s="182"/>
      <c r="E42" s="174"/>
      <c r="F42" s="173"/>
      <c r="G42" s="173"/>
      <c r="H42" s="174"/>
      <c r="I42" s="175"/>
      <c r="J42" s="164"/>
      <c r="K42" s="164"/>
      <c r="L42" s="1"/>
      <c r="M42" s="1"/>
      <c r="N42" s="1"/>
      <c r="O42" s="1"/>
      <c r="P42" s="1"/>
      <c r="Q42" s="1"/>
    </row>
    <row r="43" spans="1:17" ht="23.25" customHeight="1">
      <c r="A43" s="181">
        <f t="shared" si="0"/>
        <v>42</v>
      </c>
      <c r="B43" s="170"/>
      <c r="C43" s="177"/>
      <c r="D43" s="182"/>
      <c r="E43" s="174"/>
      <c r="F43" s="173"/>
      <c r="G43" s="173"/>
      <c r="H43" s="174"/>
      <c r="I43" s="175"/>
      <c r="J43" s="164"/>
      <c r="K43" s="164"/>
      <c r="L43" s="1"/>
      <c r="M43" s="1"/>
      <c r="N43" s="1"/>
      <c r="O43" s="1"/>
      <c r="P43" s="1"/>
      <c r="Q43" s="1"/>
    </row>
    <row r="44" spans="1:17" ht="23.25" customHeight="1">
      <c r="A44" s="181"/>
      <c r="B44" s="170"/>
      <c r="C44" s="177"/>
      <c r="D44" s="182"/>
      <c r="E44" s="174"/>
      <c r="F44" s="173"/>
      <c r="G44" s="173"/>
      <c r="H44" s="174"/>
      <c r="I44" s="175"/>
      <c r="J44" s="164"/>
      <c r="K44" s="164"/>
      <c r="L44" s="1"/>
      <c r="M44" s="1"/>
      <c r="N44" s="1"/>
      <c r="O44" s="1"/>
      <c r="P44" s="1"/>
      <c r="Q44" s="1"/>
    </row>
    <row r="45" spans="1:17" ht="23.25" customHeight="1">
      <c r="A45" s="181"/>
      <c r="B45" s="170"/>
      <c r="C45" s="177"/>
      <c r="D45" s="182"/>
      <c r="E45" s="174"/>
      <c r="F45" s="173"/>
      <c r="G45" s="173"/>
      <c r="H45" s="174"/>
      <c r="I45" s="175"/>
      <c r="J45" s="164"/>
      <c r="K45" s="164"/>
      <c r="L45" s="1"/>
      <c r="M45" s="1"/>
      <c r="N45" s="1"/>
      <c r="O45" s="1"/>
      <c r="P45" s="1"/>
      <c r="Q45" s="1"/>
    </row>
    <row r="46" spans="1:17" ht="23.25" customHeight="1">
      <c r="A46" s="181"/>
      <c r="B46" s="170"/>
      <c r="C46" s="177"/>
      <c r="D46" s="182"/>
      <c r="E46" s="174"/>
      <c r="F46" s="173"/>
      <c r="G46" s="173"/>
      <c r="H46" s="174"/>
      <c r="I46" s="175"/>
      <c r="J46" s="164"/>
      <c r="K46" s="164"/>
      <c r="L46" s="1"/>
      <c r="M46" s="1"/>
      <c r="N46" s="1"/>
      <c r="O46" s="1"/>
      <c r="P46" s="1"/>
      <c r="Q46" s="1"/>
    </row>
    <row r="47" spans="1:17" ht="23.25" customHeight="1">
      <c r="A47" s="181"/>
      <c r="B47" s="170"/>
      <c r="C47" s="177"/>
      <c r="D47" s="182"/>
      <c r="E47" s="174"/>
      <c r="F47" s="173"/>
      <c r="G47" s="173"/>
      <c r="H47" s="174"/>
      <c r="I47" s="175"/>
      <c r="J47" s="164"/>
      <c r="K47" s="164"/>
      <c r="L47" s="1"/>
      <c r="M47" s="1"/>
      <c r="N47" s="1"/>
      <c r="O47" s="1"/>
      <c r="P47" s="1"/>
      <c r="Q47" s="1"/>
    </row>
    <row r="48" spans="1:17" ht="23.25" customHeight="1">
      <c r="A48" s="181"/>
      <c r="B48" s="170"/>
      <c r="C48" s="177"/>
      <c r="D48" s="178"/>
      <c r="E48" s="174"/>
      <c r="F48" s="173"/>
      <c r="G48" s="173"/>
      <c r="H48" s="174"/>
      <c r="I48" s="175"/>
      <c r="J48" s="164"/>
      <c r="K48" s="164"/>
      <c r="L48" s="1"/>
      <c r="M48" s="1"/>
      <c r="N48" s="1"/>
      <c r="O48" s="1"/>
      <c r="P48" s="1"/>
      <c r="Q48" s="1"/>
    </row>
    <row r="49" spans="1:17" ht="9.75" customHeight="1">
      <c r="A49" s="188"/>
      <c r="B49" s="189"/>
      <c r="C49" s="190"/>
      <c r="D49" s="191"/>
      <c r="E49" s="192"/>
      <c r="F49" s="192"/>
      <c r="G49" s="192"/>
      <c r="H49" s="192"/>
      <c r="I49" s="193"/>
      <c r="J49" s="194"/>
      <c r="K49" s="194"/>
      <c r="L49" s="1"/>
      <c r="M49" s="1"/>
      <c r="N49" s="1"/>
      <c r="O49" s="1"/>
      <c r="P49" s="1"/>
      <c r="Q49" s="1"/>
    </row>
    <row r="50" spans="1:17" ht="23.25" customHeight="1">
      <c r="A50" s="195"/>
      <c r="B50" s="195"/>
      <c r="C50" s="196"/>
      <c r="D50" s="197" t="s">
        <v>450</v>
      </c>
      <c r="E50" s="173">
        <f t="shared" ref="E50:F50" si="1">SUM(E4:E49)</f>
        <v>326</v>
      </c>
      <c r="F50" s="179">
        <f t="shared" si="1"/>
        <v>406</v>
      </c>
      <c r="G50" s="179">
        <f t="shared" ref="G50:H50" si="2">SUM(G4:G31)</f>
        <v>12</v>
      </c>
      <c r="H50" s="179">
        <f t="shared" si="2"/>
        <v>0</v>
      </c>
      <c r="I50" s="173">
        <f>SUM(I4:I49)</f>
        <v>275</v>
      </c>
      <c r="J50" s="198"/>
      <c r="K50" s="198"/>
      <c r="L50" s="1"/>
      <c r="M50" s="1"/>
      <c r="N50" s="1"/>
      <c r="O50" s="1"/>
      <c r="P50" s="1"/>
      <c r="Q50" s="1"/>
    </row>
    <row r="51" spans="1:17" ht="12.75" customHeight="1">
      <c r="A51" s="199"/>
      <c r="B51" s="199"/>
      <c r="C51" s="1"/>
      <c r="D51" s="3"/>
      <c r="E51" s="3"/>
      <c r="F51" s="3"/>
      <c r="G51" s="1"/>
      <c r="H51" s="1"/>
      <c r="I51" s="1"/>
      <c r="J51" s="2"/>
      <c r="K51" s="2"/>
      <c r="L51" s="1"/>
      <c r="M51" s="1"/>
      <c r="N51" s="1"/>
      <c r="O51" s="1"/>
      <c r="P51" s="1"/>
      <c r="Q51" s="1"/>
    </row>
    <row r="52" spans="1:17" ht="12.75" customHeight="1">
      <c r="A52" s="199"/>
      <c r="B52" s="199"/>
      <c r="C52" s="1"/>
      <c r="D52" s="3"/>
      <c r="E52" s="3"/>
      <c r="F52" s="3" t="s">
        <v>451</v>
      </c>
      <c r="G52" s="1"/>
      <c r="H52" s="1"/>
      <c r="I52" s="1"/>
      <c r="J52" s="2"/>
      <c r="K52" s="2"/>
      <c r="L52" s="1"/>
      <c r="M52" s="1"/>
      <c r="N52" s="1"/>
      <c r="O52" s="1"/>
      <c r="P52" s="1"/>
      <c r="Q52" s="1"/>
    </row>
    <row r="53" spans="1:17" ht="12.75" customHeight="1">
      <c r="A53" s="199"/>
      <c r="B53" s="199"/>
      <c r="C53" s="1"/>
      <c r="D53" s="1"/>
      <c r="E53" s="1"/>
      <c r="F53" s="1"/>
      <c r="G53" s="1"/>
      <c r="H53" s="1"/>
      <c r="I53" s="1"/>
      <c r="J53" s="2"/>
      <c r="K53" s="2"/>
      <c r="L53" s="1"/>
      <c r="M53" s="1"/>
      <c r="N53" s="1"/>
      <c r="O53" s="1"/>
      <c r="P53" s="1"/>
      <c r="Q53" s="1"/>
    </row>
    <row r="54" spans="1:17" ht="12.75" customHeight="1">
      <c r="A54" s="199"/>
      <c r="B54" s="199"/>
      <c r="C54" s="1"/>
      <c r="D54" s="1"/>
      <c r="E54" s="1"/>
      <c r="F54" s="1"/>
      <c r="G54" s="1"/>
      <c r="H54" s="1"/>
      <c r="I54" s="1"/>
      <c r="J54" s="2"/>
      <c r="K54" s="2"/>
      <c r="L54" s="1"/>
      <c r="M54" s="1"/>
      <c r="N54" s="1"/>
      <c r="O54" s="1"/>
      <c r="P54" s="1"/>
      <c r="Q54" s="1"/>
    </row>
    <row r="55" spans="1:17" ht="12.75" customHeight="1">
      <c r="A55" s="1"/>
      <c r="B55" s="199"/>
      <c r="C55" s="1"/>
      <c r="D55" s="1"/>
      <c r="E55" s="1"/>
      <c r="F55" s="1"/>
      <c r="G55" s="1"/>
      <c r="H55" s="1"/>
      <c r="I55" s="1"/>
      <c r="J55" s="2"/>
      <c r="K55" s="2"/>
      <c r="L55" s="1"/>
      <c r="M55" s="1"/>
      <c r="N55" s="1"/>
      <c r="O55" s="1"/>
      <c r="P55" s="1"/>
      <c r="Q55" s="1"/>
    </row>
    <row r="56" spans="1:17" ht="12.75" customHeight="1">
      <c r="A56" s="1"/>
      <c r="B56" s="199"/>
      <c r="C56" s="1"/>
      <c r="D56" s="1"/>
      <c r="E56" s="1"/>
      <c r="F56" s="1"/>
      <c r="G56" s="1"/>
      <c r="H56" s="1"/>
      <c r="I56" s="1"/>
      <c r="J56" s="2"/>
      <c r="K56" s="2"/>
      <c r="L56" s="1"/>
      <c r="M56" s="1"/>
      <c r="N56" s="1"/>
      <c r="O56" s="1"/>
      <c r="P56" s="1"/>
      <c r="Q56" s="1"/>
    </row>
    <row r="57" spans="1:17" ht="12.75" customHeight="1">
      <c r="A57" s="1"/>
      <c r="B57" s="199"/>
      <c r="C57" s="1"/>
      <c r="D57" s="1"/>
      <c r="E57" s="1"/>
      <c r="F57" s="1"/>
      <c r="G57" s="1"/>
      <c r="H57" s="1"/>
      <c r="I57" s="1"/>
      <c r="J57" s="2"/>
      <c r="K57" s="2"/>
      <c r="L57" s="1"/>
      <c r="M57" s="1"/>
      <c r="N57" s="1"/>
      <c r="O57" s="1"/>
      <c r="P57" s="1"/>
      <c r="Q57" s="1"/>
    </row>
    <row r="58" spans="1:17" ht="12.75" customHeight="1">
      <c r="A58" s="1"/>
      <c r="B58" s="199"/>
      <c r="C58" s="1"/>
      <c r="D58" s="1"/>
      <c r="E58" s="1"/>
      <c r="F58" s="1"/>
      <c r="G58" s="1"/>
      <c r="H58" s="1"/>
      <c r="I58" s="1"/>
      <c r="J58" s="2"/>
      <c r="K58" s="2"/>
      <c r="L58" s="1"/>
      <c r="M58" s="1"/>
      <c r="N58" s="1"/>
      <c r="O58" s="1"/>
      <c r="P58" s="1"/>
      <c r="Q58" s="1"/>
    </row>
    <row r="59" spans="1:17" ht="12.75" customHeight="1">
      <c r="A59" s="1"/>
      <c r="B59" s="199"/>
      <c r="C59" s="1"/>
      <c r="D59" s="1"/>
      <c r="E59" s="1"/>
      <c r="F59" s="1"/>
      <c r="G59" s="1"/>
      <c r="H59" s="1"/>
      <c r="I59" s="1"/>
      <c r="J59" s="2"/>
      <c r="K59" s="2"/>
      <c r="L59" s="1"/>
      <c r="M59" s="1"/>
      <c r="N59" s="1"/>
      <c r="O59" s="1"/>
      <c r="P59" s="1"/>
      <c r="Q59" s="1"/>
    </row>
    <row r="60" spans="1:17" ht="12.75" customHeight="1">
      <c r="A60" s="1"/>
      <c r="B60" s="199"/>
      <c r="C60" s="1"/>
      <c r="D60" s="1"/>
      <c r="E60" s="1"/>
      <c r="F60" s="1"/>
      <c r="G60" s="1"/>
      <c r="H60" s="1"/>
      <c r="I60" s="1"/>
      <c r="J60" s="2"/>
      <c r="K60" s="2"/>
      <c r="L60" s="1"/>
      <c r="M60" s="1"/>
      <c r="N60" s="1"/>
      <c r="O60" s="1"/>
      <c r="P60" s="1"/>
      <c r="Q60" s="1"/>
    </row>
    <row r="61" spans="1:17" ht="12.75" customHeight="1">
      <c r="A61" s="1"/>
      <c r="B61" s="199"/>
      <c r="C61" s="1"/>
      <c r="D61" s="1"/>
      <c r="E61" s="1"/>
      <c r="F61" s="1"/>
      <c r="G61" s="1"/>
      <c r="H61" s="1"/>
      <c r="I61" s="1"/>
      <c r="J61" s="2"/>
      <c r="K61" s="2"/>
      <c r="L61" s="1"/>
      <c r="M61" s="1"/>
      <c r="N61" s="1"/>
      <c r="O61" s="1"/>
      <c r="P61" s="1"/>
      <c r="Q61" s="1"/>
    </row>
    <row r="62" spans="1:17" ht="12.75" customHeight="1">
      <c r="A62" s="1"/>
      <c r="B62" s="199"/>
      <c r="C62" s="1"/>
      <c r="D62" s="1"/>
      <c r="E62" s="1"/>
      <c r="F62" s="1"/>
      <c r="G62" s="1"/>
      <c r="H62" s="1"/>
      <c r="I62" s="1"/>
      <c r="J62" s="2"/>
      <c r="K62" s="2"/>
      <c r="L62" s="1"/>
      <c r="M62" s="1"/>
      <c r="N62" s="1"/>
      <c r="O62" s="1"/>
      <c r="P62" s="1"/>
      <c r="Q62" s="1"/>
    </row>
    <row r="63" spans="1:17" ht="12.75" customHeight="1">
      <c r="A63" s="1"/>
      <c r="B63" s="199"/>
      <c r="C63" s="1"/>
      <c r="D63" s="1"/>
      <c r="E63" s="1"/>
      <c r="F63" s="1"/>
      <c r="G63" s="1"/>
      <c r="H63" s="1"/>
      <c r="I63" s="1"/>
      <c r="J63" s="2"/>
      <c r="K63" s="2"/>
      <c r="L63" s="1"/>
      <c r="M63" s="1"/>
      <c r="N63" s="1"/>
      <c r="O63" s="1"/>
      <c r="P63" s="1"/>
      <c r="Q63" s="1"/>
    </row>
    <row r="64" spans="1:17" ht="12.75" customHeight="1">
      <c r="A64" s="1"/>
      <c r="B64" s="199"/>
      <c r="C64" s="1"/>
      <c r="D64" s="1"/>
      <c r="E64" s="1"/>
      <c r="F64" s="1"/>
      <c r="G64" s="1"/>
      <c r="H64" s="1"/>
      <c r="I64" s="1"/>
      <c r="J64" s="2"/>
      <c r="K64" s="2"/>
      <c r="L64" s="1"/>
      <c r="M64" s="1"/>
      <c r="N64" s="1"/>
      <c r="O64" s="1"/>
      <c r="P64" s="1"/>
      <c r="Q64" s="1"/>
    </row>
    <row r="65" spans="1:17" ht="12.75" customHeight="1">
      <c r="A65" s="1"/>
      <c r="B65" s="199"/>
      <c r="C65" s="1"/>
      <c r="D65" s="1"/>
      <c r="E65" s="1"/>
      <c r="F65" s="1"/>
      <c r="G65" s="1"/>
      <c r="H65" s="1"/>
      <c r="I65" s="1"/>
      <c r="J65" s="2"/>
      <c r="K65" s="2"/>
      <c r="L65" s="1"/>
      <c r="M65" s="1"/>
      <c r="N65" s="1"/>
      <c r="O65" s="1"/>
      <c r="P65" s="1"/>
      <c r="Q65" s="1"/>
    </row>
    <row r="66" spans="1:17" ht="12.75" customHeight="1">
      <c r="A66" s="1"/>
      <c r="B66" s="199"/>
      <c r="C66" s="1"/>
      <c r="D66" s="1"/>
      <c r="E66" s="1"/>
      <c r="F66" s="1"/>
      <c r="G66" s="1"/>
      <c r="H66" s="1"/>
      <c r="I66" s="1"/>
      <c r="J66" s="2"/>
      <c r="K66" s="2"/>
      <c r="L66" s="1"/>
      <c r="M66" s="1"/>
      <c r="N66" s="1"/>
      <c r="O66" s="1"/>
      <c r="P66" s="1"/>
      <c r="Q66" s="1"/>
    </row>
    <row r="67" spans="1:17" ht="12.75" customHeight="1">
      <c r="A67" s="1"/>
      <c r="B67" s="199"/>
      <c r="C67" s="1"/>
      <c r="D67" s="1"/>
      <c r="E67" s="1"/>
      <c r="F67" s="1"/>
      <c r="G67" s="1"/>
      <c r="H67" s="1"/>
      <c r="I67" s="1"/>
      <c r="J67" s="2"/>
      <c r="K67" s="2"/>
      <c r="L67" s="1"/>
      <c r="M67" s="1"/>
      <c r="N67" s="1"/>
      <c r="O67" s="1"/>
      <c r="P67" s="1"/>
      <c r="Q67" s="1"/>
    </row>
    <row r="68" spans="1:17" ht="12.75" customHeight="1">
      <c r="A68" s="1"/>
      <c r="B68" s="199"/>
      <c r="C68" s="1"/>
      <c r="D68" s="1"/>
      <c r="E68" s="1"/>
      <c r="F68" s="1"/>
      <c r="G68" s="1"/>
      <c r="H68" s="1"/>
      <c r="I68" s="1"/>
      <c r="J68" s="2"/>
      <c r="K68" s="2"/>
      <c r="L68" s="1"/>
      <c r="M68" s="1"/>
      <c r="N68" s="1"/>
      <c r="O68" s="1"/>
      <c r="P68" s="1"/>
      <c r="Q68" s="1"/>
    </row>
    <row r="69" spans="1:17" ht="12.75" customHeight="1">
      <c r="A69" s="1"/>
      <c r="B69" s="199"/>
      <c r="C69" s="1"/>
      <c r="D69" s="1"/>
      <c r="E69" s="1"/>
      <c r="F69" s="1"/>
      <c r="G69" s="1"/>
      <c r="H69" s="1"/>
      <c r="I69" s="1"/>
      <c r="J69" s="2"/>
      <c r="K69" s="2"/>
      <c r="L69" s="1"/>
      <c r="M69" s="1"/>
      <c r="N69" s="1"/>
      <c r="O69" s="1"/>
      <c r="P69" s="1"/>
      <c r="Q69" s="1"/>
    </row>
    <row r="70" spans="1:17" ht="12.75" customHeight="1">
      <c r="A70" s="1"/>
      <c r="B70" s="199"/>
      <c r="C70" s="1"/>
      <c r="D70" s="1"/>
      <c r="E70" s="1"/>
      <c r="F70" s="1"/>
      <c r="G70" s="1"/>
      <c r="H70" s="1"/>
      <c r="I70" s="1"/>
      <c r="J70" s="2"/>
      <c r="K70" s="2"/>
      <c r="L70" s="1"/>
      <c r="M70" s="1"/>
      <c r="N70" s="1"/>
      <c r="O70" s="1"/>
      <c r="P70" s="1"/>
      <c r="Q70" s="1"/>
    </row>
    <row r="71" spans="1:17" ht="12.75" customHeight="1">
      <c r="A71" s="1"/>
      <c r="B71" s="199"/>
      <c r="C71" s="1"/>
      <c r="D71" s="1"/>
      <c r="E71" s="1"/>
      <c r="F71" s="1"/>
      <c r="G71" s="1"/>
      <c r="H71" s="1"/>
      <c r="I71" s="1"/>
      <c r="J71" s="2"/>
      <c r="K71" s="2"/>
      <c r="L71" s="1"/>
      <c r="M71" s="1"/>
      <c r="N71" s="1"/>
      <c r="O71" s="1"/>
      <c r="P71" s="1"/>
      <c r="Q71" s="1"/>
    </row>
    <row r="72" spans="1:17" ht="12.75" customHeight="1">
      <c r="A72" s="1"/>
      <c r="B72" s="199"/>
      <c r="C72" s="1"/>
      <c r="D72" s="1"/>
      <c r="E72" s="1"/>
      <c r="F72" s="1"/>
      <c r="G72" s="1"/>
      <c r="H72" s="1"/>
      <c r="I72" s="1"/>
      <c r="J72" s="2"/>
      <c r="K72" s="2"/>
      <c r="L72" s="1"/>
      <c r="M72" s="1"/>
      <c r="N72" s="1"/>
      <c r="O72" s="1"/>
      <c r="P72" s="1"/>
      <c r="Q72" s="1"/>
    </row>
    <row r="73" spans="1:17" ht="12.75" customHeight="1">
      <c r="A73" s="1"/>
      <c r="B73" s="199"/>
      <c r="C73" s="1"/>
      <c r="D73" s="1"/>
      <c r="E73" s="1"/>
      <c r="F73" s="1"/>
      <c r="G73" s="1"/>
      <c r="H73" s="1"/>
      <c r="I73" s="1"/>
      <c r="J73" s="2"/>
      <c r="K73" s="2"/>
      <c r="L73" s="1"/>
      <c r="M73" s="1"/>
      <c r="N73" s="1"/>
      <c r="O73" s="1"/>
      <c r="P73" s="1"/>
      <c r="Q73" s="1"/>
    </row>
    <row r="74" spans="1:17" ht="12.75" customHeight="1">
      <c r="A74" s="1"/>
      <c r="B74" s="199"/>
      <c r="C74" s="1"/>
      <c r="D74" s="1"/>
      <c r="E74" s="1"/>
      <c r="F74" s="1"/>
      <c r="G74" s="1"/>
      <c r="H74" s="1"/>
      <c r="I74" s="1"/>
      <c r="J74" s="2"/>
      <c r="K74" s="2"/>
      <c r="L74" s="1"/>
      <c r="M74" s="1"/>
      <c r="N74" s="1"/>
      <c r="O74" s="1"/>
      <c r="P74" s="1"/>
      <c r="Q74" s="1"/>
    </row>
    <row r="75" spans="1:17" ht="12.75" customHeight="1">
      <c r="A75" s="1"/>
      <c r="B75" s="199"/>
      <c r="C75" s="1"/>
      <c r="D75" s="1"/>
      <c r="E75" s="1"/>
      <c r="F75" s="1"/>
      <c r="G75" s="1"/>
      <c r="H75" s="1"/>
      <c r="I75" s="1"/>
      <c r="J75" s="2"/>
      <c r="K75" s="2"/>
      <c r="L75" s="1"/>
      <c r="M75" s="1"/>
      <c r="N75" s="1"/>
      <c r="O75" s="1"/>
      <c r="P75" s="1"/>
      <c r="Q75" s="1"/>
    </row>
    <row r="76" spans="1:17" ht="12.75" customHeight="1">
      <c r="A76" s="1"/>
      <c r="B76" s="199"/>
      <c r="C76" s="1"/>
      <c r="D76" s="1"/>
      <c r="E76" s="1"/>
      <c r="F76" s="1"/>
      <c r="G76" s="1"/>
      <c r="H76" s="1"/>
      <c r="I76" s="1"/>
      <c r="J76" s="2"/>
      <c r="K76" s="2"/>
      <c r="L76" s="1"/>
      <c r="M76" s="1"/>
      <c r="N76" s="1"/>
      <c r="O76" s="1"/>
      <c r="P76" s="1"/>
      <c r="Q76" s="1"/>
    </row>
    <row r="77" spans="1:17" ht="12.75" customHeight="1">
      <c r="A77" s="1"/>
      <c r="B77" s="199"/>
      <c r="C77" s="1"/>
      <c r="D77" s="1"/>
      <c r="E77" s="1"/>
      <c r="F77" s="1"/>
      <c r="G77" s="1"/>
      <c r="H77" s="1"/>
      <c r="I77" s="1"/>
      <c r="J77" s="2"/>
      <c r="K77" s="2"/>
      <c r="L77" s="1"/>
      <c r="M77" s="1"/>
      <c r="N77" s="1"/>
      <c r="O77" s="1"/>
      <c r="P77" s="1"/>
      <c r="Q77" s="1"/>
    </row>
    <row r="78" spans="1:17" ht="12.75" customHeight="1">
      <c r="A78" s="1"/>
      <c r="B78" s="199"/>
      <c r="C78" s="1"/>
      <c r="D78" s="1"/>
      <c r="E78" s="1"/>
      <c r="F78" s="1"/>
      <c r="G78" s="1"/>
      <c r="H78" s="1"/>
      <c r="I78" s="1"/>
      <c r="J78" s="2"/>
      <c r="K78" s="2"/>
      <c r="L78" s="1"/>
      <c r="M78" s="1"/>
      <c r="N78" s="1"/>
      <c r="O78" s="1"/>
      <c r="P78" s="1"/>
      <c r="Q78" s="1"/>
    </row>
    <row r="79" spans="1:17" ht="12.75" customHeight="1">
      <c r="A79" s="1"/>
      <c r="B79" s="199"/>
      <c r="C79" s="1"/>
      <c r="D79" s="1"/>
      <c r="E79" s="1"/>
      <c r="F79" s="1"/>
      <c r="G79" s="1"/>
      <c r="H79" s="1"/>
      <c r="I79" s="1"/>
      <c r="J79" s="2"/>
      <c r="K79" s="2"/>
      <c r="L79" s="1"/>
      <c r="M79" s="1"/>
      <c r="N79" s="1"/>
      <c r="O79" s="1"/>
      <c r="P79" s="1"/>
      <c r="Q79" s="1"/>
    </row>
    <row r="80" spans="1:17" ht="12.75" customHeight="1">
      <c r="A80" s="1"/>
      <c r="B80" s="199"/>
      <c r="C80" s="1"/>
      <c r="D80" s="1"/>
      <c r="E80" s="1"/>
      <c r="F80" s="1"/>
      <c r="G80" s="1"/>
      <c r="H80" s="1"/>
      <c r="I80" s="1"/>
      <c r="J80" s="2"/>
      <c r="K80" s="2"/>
      <c r="L80" s="1"/>
      <c r="M80" s="1"/>
      <c r="N80" s="1"/>
      <c r="O80" s="1"/>
      <c r="P80" s="1"/>
      <c r="Q80" s="1"/>
    </row>
    <row r="81" spans="1:17" ht="12.75" customHeight="1">
      <c r="A81" s="1"/>
      <c r="B81" s="199"/>
      <c r="C81" s="1"/>
      <c r="D81" s="1"/>
      <c r="E81" s="1"/>
      <c r="F81" s="1"/>
      <c r="G81" s="1"/>
      <c r="H81" s="1"/>
      <c r="I81" s="1"/>
      <c r="J81" s="2"/>
      <c r="K81" s="2"/>
      <c r="L81" s="1"/>
      <c r="M81" s="1"/>
      <c r="N81" s="1"/>
      <c r="O81" s="1"/>
      <c r="P81" s="1"/>
      <c r="Q81" s="1"/>
    </row>
    <row r="82" spans="1:17" ht="12.75" customHeight="1">
      <c r="A82" s="1"/>
      <c r="B82" s="199"/>
      <c r="C82" s="1"/>
      <c r="D82" s="1"/>
      <c r="E82" s="1"/>
      <c r="F82" s="1"/>
      <c r="G82" s="1"/>
      <c r="H82" s="1"/>
      <c r="I82" s="1"/>
      <c r="J82" s="2"/>
      <c r="K82" s="2"/>
      <c r="L82" s="1"/>
      <c r="M82" s="1"/>
      <c r="N82" s="1"/>
      <c r="O82" s="1"/>
      <c r="P82" s="1"/>
      <c r="Q82" s="1"/>
    </row>
    <row r="83" spans="1:17" ht="12.75" customHeight="1">
      <c r="A83" s="1"/>
      <c r="B83" s="199"/>
      <c r="C83" s="1"/>
      <c r="D83" s="1"/>
      <c r="E83" s="1"/>
      <c r="F83" s="1"/>
      <c r="G83" s="1"/>
      <c r="H83" s="1"/>
      <c r="I83" s="1"/>
      <c r="J83" s="2"/>
      <c r="K83" s="2"/>
      <c r="L83" s="1"/>
      <c r="M83" s="1"/>
      <c r="N83" s="1"/>
      <c r="O83" s="1"/>
      <c r="P83" s="1"/>
      <c r="Q83" s="1"/>
    </row>
    <row r="84" spans="1:17" ht="12.75" customHeight="1">
      <c r="A84" s="1"/>
      <c r="B84" s="199"/>
      <c r="C84" s="1"/>
      <c r="D84" s="1"/>
      <c r="E84" s="1"/>
      <c r="F84" s="1"/>
      <c r="G84" s="1"/>
      <c r="H84" s="1"/>
      <c r="I84" s="1"/>
      <c r="J84" s="2"/>
      <c r="K84" s="2"/>
      <c r="L84" s="1"/>
      <c r="M84" s="1"/>
      <c r="N84" s="1"/>
      <c r="O84" s="1"/>
      <c r="P84" s="1"/>
      <c r="Q84" s="1"/>
    </row>
    <row r="85" spans="1:17" ht="12.75" customHeight="1">
      <c r="A85" s="1"/>
      <c r="B85" s="199"/>
      <c r="C85" s="1"/>
      <c r="D85" s="1"/>
      <c r="E85" s="1"/>
      <c r="F85" s="1"/>
      <c r="G85" s="1"/>
      <c r="H85" s="1"/>
      <c r="I85" s="1"/>
      <c r="J85" s="2"/>
      <c r="K85" s="2"/>
      <c r="L85" s="1"/>
      <c r="M85" s="1"/>
      <c r="N85" s="1"/>
      <c r="O85" s="1"/>
      <c r="P85" s="1"/>
      <c r="Q85" s="1"/>
    </row>
    <row r="86" spans="1:17" ht="12.75" customHeight="1">
      <c r="A86" s="1"/>
      <c r="B86" s="199"/>
      <c r="C86" s="1"/>
      <c r="D86" s="1"/>
      <c r="E86" s="1"/>
      <c r="F86" s="1"/>
      <c r="G86" s="1"/>
      <c r="H86" s="1"/>
      <c r="I86" s="1"/>
      <c r="J86" s="2"/>
      <c r="K86" s="2"/>
      <c r="L86" s="1"/>
      <c r="M86" s="1"/>
      <c r="N86" s="1"/>
      <c r="O86" s="1"/>
      <c r="P86" s="1"/>
      <c r="Q86" s="1"/>
    </row>
    <row r="87" spans="1:17" ht="12.75" customHeight="1">
      <c r="A87" s="1"/>
      <c r="B87" s="199"/>
      <c r="C87" s="1"/>
      <c r="D87" s="1"/>
      <c r="E87" s="1"/>
      <c r="F87" s="1"/>
      <c r="G87" s="1"/>
      <c r="H87" s="1"/>
      <c r="I87" s="1"/>
      <c r="J87" s="2"/>
      <c r="K87" s="2"/>
      <c r="L87" s="1"/>
      <c r="M87" s="1"/>
      <c r="N87" s="1"/>
      <c r="O87" s="1"/>
      <c r="P87" s="1"/>
      <c r="Q87" s="1"/>
    </row>
    <row r="88" spans="1:17" ht="12.75" customHeight="1">
      <c r="A88" s="1"/>
      <c r="B88" s="199"/>
      <c r="C88" s="1"/>
      <c r="D88" s="1"/>
      <c r="E88" s="1"/>
      <c r="F88" s="1"/>
      <c r="G88" s="1"/>
      <c r="H88" s="1"/>
      <c r="I88" s="1"/>
      <c r="J88" s="2"/>
      <c r="K88" s="2"/>
      <c r="L88" s="1"/>
      <c r="M88" s="1"/>
      <c r="N88" s="1"/>
      <c r="O88" s="1"/>
      <c r="P88" s="1"/>
      <c r="Q88" s="1"/>
    </row>
    <row r="89" spans="1:17" ht="12.75" customHeight="1">
      <c r="A89" s="1"/>
      <c r="B89" s="199"/>
      <c r="C89" s="1"/>
      <c r="D89" s="1"/>
      <c r="E89" s="1"/>
      <c r="F89" s="1"/>
      <c r="G89" s="1"/>
      <c r="H89" s="1"/>
      <c r="I89" s="1"/>
      <c r="J89" s="2"/>
      <c r="K89" s="2"/>
      <c r="L89" s="1"/>
      <c r="M89" s="1"/>
      <c r="N89" s="1"/>
      <c r="O89" s="1"/>
      <c r="P89" s="1"/>
      <c r="Q89" s="1"/>
    </row>
    <row r="90" spans="1:17" ht="12.75" customHeight="1">
      <c r="A90" s="1"/>
      <c r="B90" s="199"/>
      <c r="C90" s="1"/>
      <c r="D90" s="1"/>
      <c r="E90" s="1"/>
      <c r="F90" s="1"/>
      <c r="G90" s="1"/>
      <c r="H90" s="1"/>
      <c r="I90" s="1"/>
      <c r="J90" s="2"/>
      <c r="K90" s="2"/>
      <c r="L90" s="1"/>
      <c r="M90" s="1"/>
      <c r="N90" s="1"/>
      <c r="O90" s="1"/>
      <c r="P90" s="1"/>
      <c r="Q90" s="1"/>
    </row>
    <row r="91" spans="1:17" ht="12.75" customHeight="1">
      <c r="A91" s="1"/>
      <c r="B91" s="199"/>
      <c r="C91" s="1"/>
      <c r="D91" s="1"/>
      <c r="E91" s="1"/>
      <c r="F91" s="1"/>
      <c r="G91" s="1"/>
      <c r="H91" s="1"/>
      <c r="I91" s="1"/>
      <c r="J91" s="2"/>
      <c r="K91" s="2"/>
      <c r="L91" s="1"/>
      <c r="M91" s="1"/>
      <c r="N91" s="1"/>
      <c r="O91" s="1"/>
      <c r="P91" s="1"/>
      <c r="Q91" s="1"/>
    </row>
    <row r="92" spans="1:17" ht="12.75" customHeight="1">
      <c r="A92" s="1"/>
      <c r="B92" s="199"/>
      <c r="C92" s="1"/>
      <c r="D92" s="1"/>
      <c r="E92" s="1"/>
      <c r="F92" s="1"/>
      <c r="G92" s="1"/>
      <c r="H92" s="1"/>
      <c r="I92" s="1"/>
      <c r="J92" s="2"/>
      <c r="K92" s="2"/>
      <c r="L92" s="1"/>
      <c r="M92" s="1"/>
      <c r="N92" s="1"/>
      <c r="O92" s="1"/>
      <c r="P92" s="1"/>
      <c r="Q92" s="1"/>
    </row>
    <row r="93" spans="1:17" ht="12.75" customHeight="1">
      <c r="A93" s="1"/>
      <c r="B93" s="199"/>
      <c r="C93" s="1"/>
      <c r="D93" s="1"/>
      <c r="E93" s="1"/>
      <c r="F93" s="1"/>
      <c r="G93" s="1"/>
      <c r="H93" s="1"/>
      <c r="I93" s="1"/>
      <c r="J93" s="2"/>
      <c r="K93" s="2"/>
      <c r="L93" s="1"/>
      <c r="M93" s="1"/>
      <c r="N93" s="1"/>
      <c r="O93" s="1"/>
      <c r="P93" s="1"/>
      <c r="Q93" s="1"/>
    </row>
    <row r="94" spans="1:17" ht="12.75" customHeight="1">
      <c r="A94" s="1"/>
      <c r="B94" s="199"/>
      <c r="C94" s="1"/>
      <c r="D94" s="1"/>
      <c r="E94" s="1"/>
      <c r="F94" s="1"/>
      <c r="G94" s="1"/>
      <c r="H94" s="1"/>
      <c r="I94" s="1"/>
      <c r="J94" s="2"/>
      <c r="K94" s="2"/>
      <c r="L94" s="1"/>
      <c r="M94" s="1"/>
      <c r="N94" s="1"/>
      <c r="O94" s="1"/>
      <c r="P94" s="1"/>
      <c r="Q94" s="1"/>
    </row>
    <row r="95" spans="1:17" ht="12.75" customHeight="1">
      <c r="A95" s="1"/>
      <c r="B95" s="199"/>
      <c r="C95" s="1"/>
      <c r="D95" s="1"/>
      <c r="E95" s="1"/>
      <c r="F95" s="1"/>
      <c r="G95" s="1"/>
      <c r="H95" s="1"/>
      <c r="I95" s="1"/>
      <c r="J95" s="2"/>
      <c r="K95" s="2"/>
      <c r="L95" s="1"/>
      <c r="M95" s="1"/>
      <c r="N95" s="1"/>
      <c r="O95" s="1"/>
      <c r="P95" s="1"/>
      <c r="Q95" s="1"/>
    </row>
    <row r="96" spans="1:17" ht="12.75" customHeight="1">
      <c r="A96" s="1"/>
      <c r="B96" s="199"/>
      <c r="C96" s="1"/>
      <c r="D96" s="1"/>
      <c r="E96" s="1"/>
      <c r="F96" s="1"/>
      <c r="G96" s="1"/>
      <c r="H96" s="1"/>
      <c r="I96" s="1"/>
      <c r="J96" s="2"/>
      <c r="K96" s="2"/>
      <c r="L96" s="1"/>
      <c r="M96" s="1"/>
      <c r="N96" s="1"/>
      <c r="O96" s="1"/>
      <c r="P96" s="1"/>
      <c r="Q96" s="1"/>
    </row>
    <row r="97" spans="1:17" ht="12.75" customHeight="1">
      <c r="A97" s="1"/>
      <c r="B97" s="199"/>
      <c r="C97" s="1"/>
      <c r="D97" s="1"/>
      <c r="E97" s="1"/>
      <c r="F97" s="1"/>
      <c r="G97" s="1"/>
      <c r="H97" s="1"/>
      <c r="I97" s="1"/>
      <c r="J97" s="2"/>
      <c r="K97" s="2"/>
      <c r="L97" s="1"/>
      <c r="M97" s="1"/>
      <c r="N97" s="1"/>
      <c r="O97" s="1"/>
      <c r="P97" s="1"/>
      <c r="Q97" s="1"/>
    </row>
    <row r="98" spans="1:17" ht="12.75" customHeight="1">
      <c r="A98" s="1"/>
      <c r="B98" s="199"/>
      <c r="C98" s="1"/>
      <c r="D98" s="1"/>
      <c r="E98" s="1"/>
      <c r="F98" s="1"/>
      <c r="G98" s="1"/>
      <c r="H98" s="1"/>
      <c r="I98" s="1"/>
      <c r="J98" s="2"/>
      <c r="K98" s="2"/>
      <c r="L98" s="1"/>
      <c r="M98" s="1"/>
      <c r="N98" s="1"/>
      <c r="O98" s="1"/>
      <c r="P98" s="1"/>
      <c r="Q98" s="1"/>
    </row>
    <row r="99" spans="1:17" ht="12.75" customHeight="1">
      <c r="A99" s="1"/>
      <c r="B99" s="199"/>
      <c r="C99" s="1"/>
      <c r="D99" s="1"/>
      <c r="E99" s="1"/>
      <c r="F99" s="1"/>
      <c r="G99" s="1"/>
      <c r="H99" s="1"/>
      <c r="I99" s="1"/>
      <c r="J99" s="2"/>
      <c r="K99" s="2"/>
      <c r="L99" s="1"/>
      <c r="M99" s="1"/>
      <c r="N99" s="1"/>
      <c r="O99" s="1"/>
      <c r="P99" s="1"/>
      <c r="Q99" s="1"/>
    </row>
    <row r="100" spans="1:17" ht="12.75" customHeight="1">
      <c r="A100" s="1"/>
      <c r="B100" s="199"/>
      <c r="C100" s="1"/>
      <c r="D100" s="1"/>
      <c r="E100" s="1"/>
      <c r="F100" s="1"/>
      <c r="G100" s="1"/>
      <c r="H100" s="1"/>
      <c r="I100" s="1"/>
      <c r="J100" s="2"/>
      <c r="K100" s="2"/>
      <c r="L100" s="1"/>
      <c r="M100" s="1"/>
      <c r="N100" s="1"/>
      <c r="O100" s="1"/>
      <c r="P100" s="1"/>
      <c r="Q100" s="1"/>
    </row>
    <row r="101" spans="1:17" ht="12.75" customHeight="1">
      <c r="A101" s="1"/>
      <c r="B101" s="199"/>
      <c r="C101" s="1"/>
      <c r="D101" s="1"/>
      <c r="E101" s="1"/>
      <c r="F101" s="1"/>
      <c r="G101" s="1"/>
      <c r="H101" s="1"/>
      <c r="I101" s="1"/>
      <c r="J101" s="2"/>
      <c r="K101" s="2"/>
      <c r="L101" s="1"/>
      <c r="M101" s="1"/>
      <c r="N101" s="1"/>
      <c r="O101" s="1"/>
      <c r="P101" s="1"/>
      <c r="Q101" s="1"/>
    </row>
    <row r="102" spans="1:17" ht="12.75" customHeight="1">
      <c r="A102" s="1"/>
      <c r="B102" s="199"/>
      <c r="C102" s="1"/>
      <c r="D102" s="1"/>
      <c r="E102" s="1"/>
      <c r="F102" s="1"/>
      <c r="G102" s="1"/>
      <c r="H102" s="1"/>
      <c r="I102" s="1"/>
      <c r="J102" s="2"/>
      <c r="K102" s="2"/>
      <c r="L102" s="1"/>
      <c r="M102" s="1"/>
      <c r="N102" s="1"/>
      <c r="O102" s="1"/>
      <c r="P102" s="1"/>
      <c r="Q102" s="1"/>
    </row>
    <row r="103" spans="1:17" ht="12.75" customHeight="1">
      <c r="A103" s="1"/>
      <c r="B103" s="199"/>
      <c r="C103" s="1"/>
      <c r="D103" s="1"/>
      <c r="E103" s="1"/>
      <c r="F103" s="1"/>
      <c r="G103" s="1"/>
      <c r="H103" s="1"/>
      <c r="I103" s="1"/>
      <c r="J103" s="2"/>
      <c r="K103" s="2"/>
      <c r="L103" s="1"/>
      <c r="M103" s="1"/>
      <c r="N103" s="1"/>
      <c r="O103" s="1"/>
      <c r="P103" s="1"/>
      <c r="Q103" s="1"/>
    </row>
    <row r="104" spans="1:17" ht="12.75" customHeight="1">
      <c r="A104" s="1"/>
      <c r="B104" s="199"/>
      <c r="C104" s="1"/>
      <c r="D104" s="1"/>
      <c r="E104" s="1"/>
      <c r="F104" s="1"/>
      <c r="G104" s="1"/>
      <c r="H104" s="1"/>
      <c r="I104" s="1"/>
      <c r="J104" s="2"/>
      <c r="K104" s="2"/>
      <c r="L104" s="1"/>
      <c r="M104" s="1"/>
      <c r="N104" s="1"/>
      <c r="O104" s="1"/>
      <c r="P104" s="1"/>
      <c r="Q104" s="1"/>
    </row>
    <row r="105" spans="1:17" ht="12.75" customHeight="1">
      <c r="A105" s="1"/>
      <c r="B105" s="199"/>
      <c r="C105" s="1"/>
      <c r="D105" s="1"/>
      <c r="E105" s="1"/>
      <c r="F105" s="1"/>
      <c r="G105" s="1"/>
      <c r="H105" s="1"/>
      <c r="I105" s="1"/>
      <c r="J105" s="2"/>
      <c r="K105" s="2"/>
      <c r="L105" s="1"/>
      <c r="M105" s="1"/>
      <c r="N105" s="1"/>
      <c r="O105" s="1"/>
      <c r="P105" s="1"/>
      <c r="Q105" s="1"/>
    </row>
    <row r="106" spans="1:17" ht="12.75" customHeight="1">
      <c r="A106" s="1"/>
      <c r="B106" s="199"/>
      <c r="C106" s="1"/>
      <c r="D106" s="1"/>
      <c r="E106" s="1"/>
      <c r="F106" s="1"/>
      <c r="G106" s="1"/>
      <c r="H106" s="1"/>
      <c r="I106" s="1"/>
      <c r="J106" s="2"/>
      <c r="K106" s="2"/>
      <c r="L106" s="1"/>
      <c r="M106" s="1"/>
      <c r="N106" s="1"/>
      <c r="O106" s="1"/>
      <c r="P106" s="1"/>
      <c r="Q106" s="1"/>
    </row>
    <row r="107" spans="1:17" ht="12.75" customHeight="1">
      <c r="A107" s="1"/>
      <c r="B107" s="199"/>
      <c r="C107" s="1"/>
      <c r="D107" s="1"/>
      <c r="E107" s="1"/>
      <c r="F107" s="1"/>
      <c r="G107" s="1"/>
      <c r="H107" s="1"/>
      <c r="I107" s="1"/>
      <c r="J107" s="2"/>
      <c r="K107" s="2"/>
      <c r="L107" s="1"/>
      <c r="M107" s="1"/>
      <c r="N107" s="1"/>
      <c r="O107" s="1"/>
      <c r="P107" s="1"/>
      <c r="Q107" s="1"/>
    </row>
    <row r="108" spans="1:17" ht="12.75" customHeight="1">
      <c r="A108" s="1"/>
      <c r="B108" s="199"/>
      <c r="C108" s="1"/>
      <c r="D108" s="1"/>
      <c r="E108" s="1"/>
      <c r="F108" s="1"/>
      <c r="G108" s="1"/>
      <c r="H108" s="1"/>
      <c r="I108" s="1"/>
      <c r="J108" s="2"/>
      <c r="K108" s="2"/>
      <c r="L108" s="1"/>
      <c r="M108" s="1"/>
      <c r="N108" s="1"/>
      <c r="O108" s="1"/>
      <c r="P108" s="1"/>
      <c r="Q108" s="1"/>
    </row>
    <row r="109" spans="1:17" ht="12.75" customHeight="1">
      <c r="A109" s="1"/>
      <c r="B109" s="199"/>
      <c r="C109" s="1"/>
      <c r="D109" s="1"/>
      <c r="E109" s="1"/>
      <c r="F109" s="1"/>
      <c r="G109" s="1"/>
      <c r="H109" s="1"/>
      <c r="I109" s="1"/>
      <c r="J109" s="2"/>
      <c r="K109" s="2"/>
      <c r="L109" s="1"/>
      <c r="M109" s="1"/>
      <c r="N109" s="1"/>
      <c r="O109" s="1"/>
      <c r="P109" s="1"/>
      <c r="Q109" s="1"/>
    </row>
    <row r="110" spans="1:17" ht="12.75" customHeight="1">
      <c r="A110" s="1"/>
      <c r="B110" s="199"/>
      <c r="C110" s="1"/>
      <c r="D110" s="1"/>
      <c r="E110" s="1"/>
      <c r="F110" s="1"/>
      <c r="G110" s="1"/>
      <c r="H110" s="1"/>
      <c r="I110" s="1"/>
      <c r="J110" s="2"/>
      <c r="K110" s="2"/>
      <c r="L110" s="1"/>
      <c r="M110" s="1"/>
      <c r="N110" s="1"/>
      <c r="O110" s="1"/>
      <c r="P110" s="1"/>
      <c r="Q110" s="1"/>
    </row>
    <row r="111" spans="1:17" ht="12.75" customHeight="1">
      <c r="A111" s="1"/>
      <c r="B111" s="199"/>
      <c r="C111" s="1"/>
      <c r="D111" s="1"/>
      <c r="E111" s="1"/>
      <c r="F111" s="1"/>
      <c r="G111" s="1"/>
      <c r="H111" s="1"/>
      <c r="I111" s="1"/>
      <c r="J111" s="2"/>
      <c r="K111" s="2"/>
      <c r="L111" s="1"/>
      <c r="M111" s="1"/>
      <c r="N111" s="1"/>
      <c r="O111" s="1"/>
      <c r="P111" s="1"/>
      <c r="Q111" s="1"/>
    </row>
    <row r="112" spans="1:17" ht="12.75" customHeight="1">
      <c r="A112" s="1"/>
      <c r="B112" s="199"/>
      <c r="C112" s="1"/>
      <c r="D112" s="1"/>
      <c r="E112" s="1"/>
      <c r="F112" s="1"/>
      <c r="G112" s="1"/>
      <c r="H112" s="1"/>
      <c r="I112" s="1"/>
      <c r="J112" s="2"/>
      <c r="K112" s="2"/>
      <c r="L112" s="1"/>
      <c r="M112" s="1"/>
      <c r="N112" s="1"/>
      <c r="O112" s="1"/>
      <c r="P112" s="1"/>
      <c r="Q112" s="1"/>
    </row>
    <row r="113" spans="1:17" ht="12.75" customHeight="1">
      <c r="A113" s="1"/>
      <c r="B113" s="199"/>
      <c r="C113" s="1"/>
      <c r="D113" s="1"/>
      <c r="E113" s="1"/>
      <c r="F113" s="1"/>
      <c r="G113" s="1"/>
      <c r="H113" s="1"/>
      <c r="I113" s="1"/>
      <c r="J113" s="2"/>
      <c r="K113" s="2"/>
      <c r="L113" s="1"/>
      <c r="M113" s="1"/>
      <c r="N113" s="1"/>
      <c r="O113" s="1"/>
      <c r="P113" s="1"/>
      <c r="Q113" s="1"/>
    </row>
    <row r="114" spans="1:17" ht="12.75" customHeight="1">
      <c r="A114" s="1"/>
      <c r="B114" s="199"/>
      <c r="C114" s="1"/>
      <c r="D114" s="1"/>
      <c r="E114" s="1"/>
      <c r="F114" s="1"/>
      <c r="G114" s="1"/>
      <c r="H114" s="1"/>
      <c r="I114" s="1"/>
      <c r="J114" s="2"/>
      <c r="K114" s="2"/>
      <c r="L114" s="1"/>
      <c r="M114" s="1"/>
      <c r="N114" s="1"/>
      <c r="O114" s="1"/>
      <c r="P114" s="1"/>
      <c r="Q114" s="1"/>
    </row>
    <row r="115" spans="1:17" ht="12.75" customHeight="1">
      <c r="A115" s="1"/>
      <c r="B115" s="199"/>
      <c r="C115" s="1"/>
      <c r="D115" s="1"/>
      <c r="E115" s="1"/>
      <c r="F115" s="1"/>
      <c r="G115" s="1"/>
      <c r="H115" s="1"/>
      <c r="I115" s="1"/>
      <c r="J115" s="2"/>
      <c r="K115" s="2"/>
      <c r="L115" s="1"/>
      <c r="M115" s="1"/>
      <c r="N115" s="1"/>
      <c r="O115" s="1"/>
      <c r="P115" s="1"/>
      <c r="Q115" s="1"/>
    </row>
    <row r="116" spans="1:17" ht="12.75" customHeight="1">
      <c r="A116" s="1"/>
      <c r="B116" s="199"/>
      <c r="C116" s="1"/>
      <c r="D116" s="1"/>
      <c r="E116" s="1"/>
      <c r="F116" s="1"/>
      <c r="G116" s="1"/>
      <c r="H116" s="1"/>
      <c r="I116" s="1"/>
      <c r="J116" s="2"/>
      <c r="K116" s="2"/>
      <c r="L116" s="1"/>
      <c r="M116" s="1"/>
      <c r="N116" s="1"/>
      <c r="O116" s="1"/>
      <c r="P116" s="1"/>
      <c r="Q116" s="1"/>
    </row>
    <row r="117" spans="1:17" ht="12.75" customHeight="1">
      <c r="A117" s="1"/>
      <c r="B117" s="199"/>
      <c r="C117" s="1"/>
      <c r="D117" s="1"/>
      <c r="E117" s="1"/>
      <c r="F117" s="1"/>
      <c r="G117" s="1"/>
      <c r="H117" s="1"/>
      <c r="I117" s="1"/>
      <c r="J117" s="2"/>
      <c r="K117" s="2"/>
      <c r="L117" s="1"/>
      <c r="M117" s="1"/>
      <c r="N117" s="1"/>
      <c r="O117" s="1"/>
      <c r="P117" s="1"/>
      <c r="Q117" s="1"/>
    </row>
    <row r="118" spans="1:17" ht="12.75" customHeight="1">
      <c r="A118" s="1"/>
      <c r="B118" s="199"/>
      <c r="C118" s="1"/>
      <c r="D118" s="1"/>
      <c r="E118" s="1"/>
      <c r="F118" s="1"/>
      <c r="G118" s="1"/>
      <c r="H118" s="1"/>
      <c r="I118" s="1"/>
      <c r="J118" s="2"/>
      <c r="K118" s="2"/>
      <c r="L118" s="1"/>
      <c r="M118" s="1"/>
      <c r="N118" s="1"/>
      <c r="O118" s="1"/>
      <c r="P118" s="1"/>
      <c r="Q118" s="1"/>
    </row>
    <row r="119" spans="1:17" ht="12.75" customHeight="1">
      <c r="A119" s="1"/>
      <c r="B119" s="199"/>
      <c r="C119" s="1"/>
      <c r="D119" s="1"/>
      <c r="E119" s="1"/>
      <c r="F119" s="1"/>
      <c r="G119" s="1"/>
      <c r="H119" s="1"/>
      <c r="I119" s="1"/>
      <c r="J119" s="2"/>
      <c r="K119" s="2"/>
      <c r="L119" s="1"/>
      <c r="M119" s="1"/>
      <c r="N119" s="1"/>
      <c r="O119" s="1"/>
      <c r="P119" s="1"/>
      <c r="Q119" s="1"/>
    </row>
    <row r="120" spans="1:17" ht="12.75" customHeight="1">
      <c r="A120" s="1"/>
      <c r="B120" s="199"/>
      <c r="C120" s="1"/>
      <c r="D120" s="1"/>
      <c r="E120" s="1"/>
      <c r="F120" s="1"/>
      <c r="G120" s="1"/>
      <c r="H120" s="1"/>
      <c r="I120" s="1"/>
      <c r="J120" s="2"/>
      <c r="K120" s="2"/>
      <c r="L120" s="1"/>
      <c r="M120" s="1"/>
      <c r="N120" s="1"/>
      <c r="O120" s="1"/>
      <c r="P120" s="1"/>
      <c r="Q120" s="1"/>
    </row>
    <row r="121" spans="1:17" ht="12.75" customHeight="1">
      <c r="A121" s="1"/>
      <c r="B121" s="199"/>
      <c r="C121" s="1"/>
      <c r="D121" s="1"/>
      <c r="E121" s="1"/>
      <c r="F121" s="1"/>
      <c r="G121" s="1"/>
      <c r="H121" s="1"/>
      <c r="I121" s="1"/>
      <c r="J121" s="2"/>
      <c r="K121" s="2"/>
      <c r="L121" s="1"/>
      <c r="M121" s="1"/>
      <c r="N121" s="1"/>
      <c r="O121" s="1"/>
      <c r="P121" s="1"/>
      <c r="Q121" s="1"/>
    </row>
    <row r="122" spans="1:17" ht="12.75" customHeight="1">
      <c r="A122" s="1"/>
      <c r="B122" s="199"/>
      <c r="C122" s="1"/>
      <c r="D122" s="1"/>
      <c r="E122" s="1"/>
      <c r="F122" s="1"/>
      <c r="G122" s="1"/>
      <c r="H122" s="1"/>
      <c r="I122" s="1"/>
      <c r="J122" s="2"/>
      <c r="K122" s="2"/>
      <c r="L122" s="1"/>
      <c r="M122" s="1"/>
      <c r="N122" s="1"/>
      <c r="O122" s="1"/>
      <c r="P122" s="1"/>
      <c r="Q122" s="1"/>
    </row>
    <row r="123" spans="1:17" ht="12.75" customHeight="1">
      <c r="A123" s="1"/>
      <c r="B123" s="199"/>
      <c r="C123" s="1"/>
      <c r="D123" s="1"/>
      <c r="E123" s="1"/>
      <c r="F123" s="1"/>
      <c r="G123" s="1"/>
      <c r="H123" s="1"/>
      <c r="I123" s="1"/>
      <c r="J123" s="2"/>
      <c r="K123" s="2"/>
      <c r="L123" s="1"/>
      <c r="M123" s="1"/>
      <c r="N123" s="1"/>
      <c r="O123" s="1"/>
      <c r="P123" s="1"/>
      <c r="Q123" s="1"/>
    </row>
    <row r="124" spans="1:17" ht="12.75" customHeight="1">
      <c r="A124" s="1"/>
      <c r="B124" s="199"/>
      <c r="C124" s="1"/>
      <c r="D124" s="1"/>
      <c r="E124" s="1"/>
      <c r="F124" s="1"/>
      <c r="G124" s="1"/>
      <c r="H124" s="1"/>
      <c r="I124" s="1"/>
      <c r="J124" s="2"/>
      <c r="K124" s="2"/>
      <c r="L124" s="1"/>
      <c r="M124" s="1"/>
      <c r="N124" s="1"/>
      <c r="O124" s="1"/>
      <c r="P124" s="1"/>
      <c r="Q124" s="1"/>
    </row>
    <row r="125" spans="1:17" ht="12.75" customHeight="1">
      <c r="A125" s="1"/>
      <c r="B125" s="199"/>
      <c r="C125" s="1"/>
      <c r="D125" s="1"/>
      <c r="E125" s="1"/>
      <c r="F125" s="1"/>
      <c r="G125" s="1"/>
      <c r="H125" s="1"/>
      <c r="I125" s="1"/>
      <c r="J125" s="2"/>
      <c r="K125" s="2"/>
      <c r="L125" s="1"/>
      <c r="M125" s="1"/>
      <c r="N125" s="1"/>
      <c r="O125" s="1"/>
      <c r="P125" s="1"/>
      <c r="Q125" s="1"/>
    </row>
    <row r="126" spans="1:17" ht="12.75" customHeight="1">
      <c r="A126" s="1"/>
      <c r="B126" s="199"/>
      <c r="C126" s="1"/>
      <c r="D126" s="1"/>
      <c r="E126" s="1"/>
      <c r="F126" s="1"/>
      <c r="G126" s="1"/>
      <c r="H126" s="1"/>
      <c r="I126" s="1"/>
      <c r="J126" s="2"/>
      <c r="K126" s="2"/>
      <c r="L126" s="1"/>
      <c r="M126" s="1"/>
      <c r="N126" s="1"/>
      <c r="O126" s="1"/>
      <c r="P126" s="1"/>
      <c r="Q126" s="1"/>
    </row>
    <row r="127" spans="1:17" ht="12.75" customHeight="1">
      <c r="A127" s="1"/>
      <c r="B127" s="199"/>
      <c r="C127" s="1"/>
      <c r="D127" s="1"/>
      <c r="E127" s="1"/>
      <c r="F127" s="1"/>
      <c r="G127" s="1"/>
      <c r="H127" s="1"/>
      <c r="I127" s="1"/>
      <c r="J127" s="2"/>
      <c r="K127" s="2"/>
      <c r="L127" s="1"/>
      <c r="M127" s="1"/>
      <c r="N127" s="1"/>
      <c r="O127" s="1"/>
      <c r="P127" s="1"/>
      <c r="Q127" s="1"/>
    </row>
    <row r="128" spans="1:17" ht="12.75" customHeight="1">
      <c r="A128" s="1"/>
      <c r="B128" s="199"/>
      <c r="C128" s="1"/>
      <c r="D128" s="1"/>
      <c r="E128" s="1"/>
      <c r="F128" s="1"/>
      <c r="G128" s="1"/>
      <c r="H128" s="1"/>
      <c r="I128" s="1"/>
      <c r="J128" s="2"/>
      <c r="K128" s="2"/>
      <c r="L128" s="1"/>
      <c r="M128" s="1"/>
      <c r="N128" s="1"/>
      <c r="O128" s="1"/>
      <c r="P128" s="1"/>
      <c r="Q128" s="1"/>
    </row>
    <row r="129" spans="1:17" ht="12.75" customHeight="1">
      <c r="A129" s="1"/>
      <c r="B129" s="199"/>
      <c r="C129" s="1"/>
      <c r="D129" s="1"/>
      <c r="E129" s="1"/>
      <c r="F129" s="1"/>
      <c r="G129" s="1"/>
      <c r="H129" s="1"/>
      <c r="I129" s="1"/>
      <c r="J129" s="2"/>
      <c r="K129" s="2"/>
      <c r="L129" s="1"/>
      <c r="M129" s="1"/>
      <c r="N129" s="1"/>
      <c r="O129" s="1"/>
      <c r="P129" s="1"/>
      <c r="Q129" s="1"/>
    </row>
    <row r="130" spans="1:17" ht="12.75" customHeight="1">
      <c r="A130" s="1"/>
      <c r="B130" s="199"/>
      <c r="C130" s="1"/>
      <c r="D130" s="1"/>
      <c r="E130" s="1"/>
      <c r="F130" s="1"/>
      <c r="G130" s="1"/>
      <c r="H130" s="1"/>
      <c r="I130" s="1"/>
      <c r="J130" s="2"/>
      <c r="K130" s="2"/>
      <c r="L130" s="1"/>
      <c r="M130" s="1"/>
      <c r="N130" s="1"/>
      <c r="O130" s="1"/>
      <c r="P130" s="1"/>
      <c r="Q130" s="1"/>
    </row>
    <row r="131" spans="1:17" ht="12.75" customHeight="1">
      <c r="A131" s="1"/>
      <c r="B131" s="199"/>
      <c r="C131" s="1"/>
      <c r="D131" s="1"/>
      <c r="E131" s="1"/>
      <c r="F131" s="1"/>
      <c r="G131" s="1"/>
      <c r="H131" s="1"/>
      <c r="I131" s="1"/>
      <c r="J131" s="2"/>
      <c r="K131" s="2"/>
      <c r="L131" s="1"/>
      <c r="M131" s="1"/>
      <c r="N131" s="1"/>
      <c r="O131" s="1"/>
      <c r="P131" s="1"/>
      <c r="Q131" s="1"/>
    </row>
    <row r="132" spans="1:17" ht="12.75" customHeight="1">
      <c r="A132" s="1"/>
      <c r="B132" s="199"/>
      <c r="C132" s="1"/>
      <c r="D132" s="1"/>
      <c r="E132" s="1"/>
      <c r="F132" s="1"/>
      <c r="G132" s="1"/>
      <c r="H132" s="1"/>
      <c r="I132" s="1"/>
      <c r="J132" s="2"/>
      <c r="K132" s="2"/>
      <c r="L132" s="1"/>
      <c r="M132" s="1"/>
      <c r="N132" s="1"/>
      <c r="O132" s="1"/>
      <c r="P132" s="1"/>
      <c r="Q132" s="1"/>
    </row>
    <row r="133" spans="1:17" ht="12.75" customHeight="1">
      <c r="A133" s="1"/>
      <c r="B133" s="199"/>
      <c r="C133" s="1"/>
      <c r="D133" s="1"/>
      <c r="E133" s="1"/>
      <c r="F133" s="1"/>
      <c r="G133" s="1"/>
      <c r="H133" s="1"/>
      <c r="I133" s="1"/>
      <c r="J133" s="2"/>
      <c r="K133" s="2"/>
      <c r="L133" s="1"/>
      <c r="M133" s="1"/>
      <c r="N133" s="1"/>
      <c r="O133" s="1"/>
      <c r="P133" s="1"/>
      <c r="Q133" s="1"/>
    </row>
    <row r="134" spans="1:17" ht="12.75" customHeight="1">
      <c r="A134" s="1"/>
      <c r="B134" s="199"/>
      <c r="C134" s="1"/>
      <c r="D134" s="1"/>
      <c r="E134" s="1"/>
      <c r="F134" s="1"/>
      <c r="G134" s="1"/>
      <c r="H134" s="1"/>
      <c r="I134" s="1"/>
      <c r="J134" s="2"/>
      <c r="K134" s="2"/>
      <c r="L134" s="1"/>
      <c r="M134" s="1"/>
      <c r="N134" s="1"/>
      <c r="O134" s="1"/>
      <c r="P134" s="1"/>
      <c r="Q134" s="1"/>
    </row>
    <row r="135" spans="1:17" ht="12.75" customHeight="1">
      <c r="A135" s="1"/>
      <c r="B135" s="199"/>
      <c r="C135" s="1"/>
      <c r="D135" s="1"/>
      <c r="E135" s="1"/>
      <c r="F135" s="1"/>
      <c r="G135" s="1"/>
      <c r="H135" s="1"/>
      <c r="I135" s="1"/>
      <c r="J135" s="2"/>
      <c r="K135" s="2"/>
      <c r="L135" s="1"/>
      <c r="M135" s="1"/>
      <c r="N135" s="1"/>
      <c r="O135" s="1"/>
      <c r="P135" s="1"/>
      <c r="Q135" s="1"/>
    </row>
    <row r="136" spans="1:17" ht="12.75" customHeight="1">
      <c r="A136" s="1"/>
      <c r="B136" s="199"/>
      <c r="C136" s="1"/>
      <c r="D136" s="1"/>
      <c r="E136" s="1"/>
      <c r="F136" s="1"/>
      <c r="G136" s="1"/>
      <c r="H136" s="1"/>
      <c r="I136" s="1"/>
      <c r="J136" s="2"/>
      <c r="K136" s="2"/>
      <c r="L136" s="1"/>
      <c r="M136" s="1"/>
      <c r="N136" s="1"/>
      <c r="O136" s="1"/>
      <c r="P136" s="1"/>
      <c r="Q136" s="1"/>
    </row>
    <row r="137" spans="1:17" ht="12.75" customHeight="1">
      <c r="A137" s="1"/>
      <c r="B137" s="199"/>
      <c r="C137" s="1"/>
      <c r="D137" s="1"/>
      <c r="E137" s="1"/>
      <c r="F137" s="1"/>
      <c r="G137" s="1"/>
      <c r="H137" s="1"/>
      <c r="I137" s="1"/>
      <c r="J137" s="2"/>
      <c r="K137" s="2"/>
      <c r="L137" s="1"/>
      <c r="M137" s="1"/>
      <c r="N137" s="1"/>
      <c r="O137" s="1"/>
      <c r="P137" s="1"/>
      <c r="Q137" s="1"/>
    </row>
    <row r="138" spans="1:17" ht="12.75" customHeight="1">
      <c r="A138" s="1"/>
      <c r="B138" s="199"/>
      <c r="C138" s="1"/>
      <c r="D138" s="1"/>
      <c r="E138" s="1"/>
      <c r="F138" s="1"/>
      <c r="G138" s="1"/>
      <c r="H138" s="1"/>
      <c r="I138" s="1"/>
      <c r="J138" s="2"/>
      <c r="K138" s="2"/>
      <c r="L138" s="1"/>
      <c r="M138" s="1"/>
      <c r="N138" s="1"/>
      <c r="O138" s="1"/>
      <c r="P138" s="1"/>
      <c r="Q138" s="1"/>
    </row>
    <row r="139" spans="1:17" ht="12.75" customHeight="1">
      <c r="A139" s="1"/>
      <c r="B139" s="199"/>
      <c r="C139" s="1"/>
      <c r="D139" s="1"/>
      <c r="E139" s="1"/>
      <c r="F139" s="1"/>
      <c r="G139" s="1"/>
      <c r="H139" s="1"/>
      <c r="I139" s="1"/>
      <c r="J139" s="2"/>
      <c r="K139" s="2"/>
      <c r="L139" s="1"/>
      <c r="M139" s="1"/>
      <c r="N139" s="1"/>
      <c r="O139" s="1"/>
      <c r="P139" s="1"/>
      <c r="Q139" s="1"/>
    </row>
    <row r="140" spans="1:17" ht="12.75" customHeight="1">
      <c r="A140" s="1"/>
      <c r="B140" s="199"/>
      <c r="C140" s="1"/>
      <c r="D140" s="1"/>
      <c r="E140" s="1"/>
      <c r="F140" s="1"/>
      <c r="G140" s="1"/>
      <c r="H140" s="1"/>
      <c r="I140" s="1"/>
      <c r="J140" s="2"/>
      <c r="K140" s="2"/>
      <c r="L140" s="1"/>
      <c r="M140" s="1"/>
      <c r="N140" s="1"/>
      <c r="O140" s="1"/>
      <c r="P140" s="1"/>
      <c r="Q140" s="1"/>
    </row>
    <row r="141" spans="1:17" ht="12.75" customHeight="1">
      <c r="A141" s="1"/>
      <c r="B141" s="199"/>
      <c r="C141" s="1"/>
      <c r="D141" s="1"/>
      <c r="E141" s="1"/>
      <c r="F141" s="1"/>
      <c r="G141" s="1"/>
      <c r="H141" s="1"/>
      <c r="I141" s="1"/>
      <c r="J141" s="2"/>
      <c r="K141" s="2"/>
      <c r="L141" s="1"/>
      <c r="M141" s="1"/>
      <c r="N141" s="1"/>
      <c r="O141" s="1"/>
      <c r="P141" s="1"/>
      <c r="Q141" s="1"/>
    </row>
    <row r="142" spans="1:17" ht="12.75" customHeight="1">
      <c r="A142" s="1"/>
      <c r="B142" s="199"/>
      <c r="C142" s="1"/>
      <c r="D142" s="1"/>
      <c r="E142" s="1"/>
      <c r="F142" s="1"/>
      <c r="G142" s="1"/>
      <c r="H142" s="1"/>
      <c r="I142" s="1"/>
      <c r="J142" s="2"/>
      <c r="K142" s="2"/>
      <c r="L142" s="1"/>
      <c r="M142" s="1"/>
      <c r="N142" s="1"/>
      <c r="O142" s="1"/>
      <c r="P142" s="1"/>
      <c r="Q142" s="1"/>
    </row>
    <row r="143" spans="1:17" ht="12.75" customHeight="1">
      <c r="A143" s="1"/>
      <c r="B143" s="199"/>
      <c r="C143" s="1"/>
      <c r="D143" s="1"/>
      <c r="E143" s="1"/>
      <c r="F143" s="1"/>
      <c r="G143" s="1"/>
      <c r="H143" s="1"/>
      <c r="I143" s="1"/>
      <c r="J143" s="2"/>
      <c r="K143" s="2"/>
      <c r="L143" s="1"/>
      <c r="M143" s="1"/>
      <c r="N143" s="1"/>
      <c r="O143" s="1"/>
      <c r="P143" s="1"/>
      <c r="Q143" s="1"/>
    </row>
    <row r="144" spans="1:17" ht="12.75" customHeight="1">
      <c r="A144" s="1"/>
      <c r="B144" s="199"/>
      <c r="C144" s="1"/>
      <c r="D144" s="1"/>
      <c r="E144" s="1"/>
      <c r="F144" s="1"/>
      <c r="G144" s="1"/>
      <c r="H144" s="1"/>
      <c r="I144" s="1"/>
      <c r="J144" s="2"/>
      <c r="K144" s="2"/>
      <c r="L144" s="1"/>
      <c r="M144" s="1"/>
      <c r="N144" s="1"/>
      <c r="O144" s="1"/>
      <c r="P144" s="1"/>
      <c r="Q144" s="1"/>
    </row>
    <row r="145" spans="1:17" ht="12.75" customHeight="1">
      <c r="A145" s="1"/>
      <c r="B145" s="199"/>
      <c r="C145" s="1"/>
      <c r="D145" s="1"/>
      <c r="E145" s="1"/>
      <c r="F145" s="1"/>
      <c r="G145" s="1"/>
      <c r="H145" s="1"/>
      <c r="I145" s="1"/>
      <c r="J145" s="2"/>
      <c r="K145" s="2"/>
      <c r="L145" s="1"/>
      <c r="M145" s="1"/>
      <c r="N145" s="1"/>
      <c r="O145" s="1"/>
      <c r="P145" s="1"/>
      <c r="Q145" s="1"/>
    </row>
    <row r="146" spans="1:17" ht="12.75" customHeight="1">
      <c r="A146" s="1"/>
      <c r="B146" s="199"/>
      <c r="C146" s="1"/>
      <c r="D146" s="1"/>
      <c r="E146" s="1"/>
      <c r="F146" s="1"/>
      <c r="G146" s="1"/>
      <c r="H146" s="1"/>
      <c r="I146" s="1"/>
      <c r="J146" s="2"/>
      <c r="K146" s="2"/>
      <c r="L146" s="1"/>
      <c r="M146" s="1"/>
      <c r="N146" s="1"/>
      <c r="O146" s="1"/>
      <c r="P146" s="1"/>
      <c r="Q146" s="1"/>
    </row>
    <row r="147" spans="1:17" ht="12.75" customHeight="1">
      <c r="A147" s="1"/>
      <c r="B147" s="199"/>
      <c r="C147" s="1"/>
      <c r="D147" s="1"/>
      <c r="E147" s="1"/>
      <c r="F147" s="1"/>
      <c r="G147" s="1"/>
      <c r="H147" s="1"/>
      <c r="I147" s="1"/>
      <c r="J147" s="2"/>
      <c r="K147" s="2"/>
      <c r="L147" s="1"/>
      <c r="M147" s="1"/>
      <c r="N147" s="1"/>
      <c r="O147" s="1"/>
      <c r="P147" s="1"/>
      <c r="Q147" s="1"/>
    </row>
    <row r="148" spans="1:17" ht="12.75" customHeight="1">
      <c r="A148" s="1"/>
      <c r="B148" s="199"/>
      <c r="C148" s="1"/>
      <c r="D148" s="1"/>
      <c r="E148" s="1"/>
      <c r="F148" s="1"/>
      <c r="G148" s="1"/>
      <c r="H148" s="1"/>
      <c r="I148" s="1"/>
      <c r="J148" s="2"/>
      <c r="K148" s="2"/>
      <c r="L148" s="1"/>
      <c r="M148" s="1"/>
      <c r="N148" s="1"/>
      <c r="O148" s="1"/>
      <c r="P148" s="1"/>
      <c r="Q148" s="1"/>
    </row>
    <row r="149" spans="1:17" ht="12.75" customHeight="1">
      <c r="A149" s="1"/>
      <c r="B149" s="199"/>
      <c r="C149" s="1"/>
      <c r="D149" s="1"/>
      <c r="E149" s="1"/>
      <c r="F149" s="1"/>
      <c r="G149" s="1"/>
      <c r="H149" s="1"/>
      <c r="I149" s="1"/>
      <c r="J149" s="2"/>
      <c r="K149" s="2"/>
      <c r="L149" s="1"/>
      <c r="M149" s="1"/>
      <c r="N149" s="1"/>
      <c r="O149" s="1"/>
      <c r="P149" s="1"/>
      <c r="Q149" s="1"/>
    </row>
    <row r="150" spans="1:17" ht="12.75" customHeight="1">
      <c r="A150" s="1"/>
      <c r="B150" s="199"/>
      <c r="C150" s="1"/>
      <c r="D150" s="1"/>
      <c r="E150" s="1"/>
      <c r="F150" s="1"/>
      <c r="G150" s="1"/>
      <c r="H150" s="1"/>
      <c r="I150" s="1"/>
      <c r="J150" s="2"/>
      <c r="K150" s="2"/>
      <c r="L150" s="1"/>
      <c r="M150" s="1"/>
      <c r="N150" s="1"/>
      <c r="O150" s="1"/>
      <c r="P150" s="1"/>
      <c r="Q150" s="1"/>
    </row>
    <row r="151" spans="1:17" ht="12.75" customHeight="1">
      <c r="A151" s="1"/>
      <c r="B151" s="199"/>
      <c r="C151" s="1"/>
      <c r="D151" s="1"/>
      <c r="E151" s="1"/>
      <c r="F151" s="1"/>
      <c r="G151" s="1"/>
      <c r="H151" s="1"/>
      <c r="I151" s="1"/>
      <c r="J151" s="2"/>
      <c r="K151" s="2"/>
      <c r="L151" s="1"/>
      <c r="M151" s="1"/>
      <c r="N151" s="1"/>
      <c r="O151" s="1"/>
      <c r="P151" s="1"/>
      <c r="Q151" s="1"/>
    </row>
    <row r="152" spans="1:17" ht="12.75" customHeight="1">
      <c r="A152" s="1"/>
      <c r="B152" s="199"/>
      <c r="C152" s="1"/>
      <c r="D152" s="1"/>
      <c r="E152" s="1"/>
      <c r="F152" s="1"/>
      <c r="G152" s="1"/>
      <c r="H152" s="1"/>
      <c r="I152" s="1"/>
      <c r="J152" s="2"/>
      <c r="K152" s="2"/>
      <c r="L152" s="1"/>
      <c r="M152" s="1"/>
      <c r="N152" s="1"/>
      <c r="O152" s="1"/>
      <c r="P152" s="1"/>
      <c r="Q152" s="1"/>
    </row>
    <row r="153" spans="1:17" ht="12.75" customHeight="1">
      <c r="A153" s="1"/>
      <c r="B153" s="199"/>
      <c r="C153" s="1"/>
      <c r="D153" s="1"/>
      <c r="E153" s="1"/>
      <c r="F153" s="1"/>
      <c r="G153" s="1"/>
      <c r="H153" s="1"/>
      <c r="I153" s="1"/>
      <c r="J153" s="2"/>
      <c r="K153" s="2"/>
      <c r="L153" s="1"/>
      <c r="M153" s="1"/>
      <c r="N153" s="1"/>
      <c r="O153" s="1"/>
      <c r="P153" s="1"/>
      <c r="Q153" s="1"/>
    </row>
    <row r="154" spans="1:17" ht="12.75" customHeight="1">
      <c r="A154" s="1"/>
      <c r="B154" s="199"/>
      <c r="C154" s="1"/>
      <c r="D154" s="1"/>
      <c r="E154" s="1"/>
      <c r="F154" s="1"/>
      <c r="G154" s="1"/>
      <c r="H154" s="1"/>
      <c r="I154" s="1"/>
      <c r="J154" s="2"/>
      <c r="K154" s="2"/>
      <c r="L154" s="1"/>
      <c r="M154" s="1"/>
      <c r="N154" s="1"/>
      <c r="O154" s="1"/>
      <c r="P154" s="1"/>
      <c r="Q154" s="1"/>
    </row>
    <row r="155" spans="1:17" ht="12.75" customHeight="1">
      <c r="A155" s="1"/>
      <c r="B155" s="199"/>
      <c r="C155" s="1"/>
      <c r="D155" s="1"/>
      <c r="E155" s="1"/>
      <c r="F155" s="1"/>
      <c r="G155" s="1"/>
      <c r="H155" s="1"/>
      <c r="I155" s="1"/>
      <c r="J155" s="2"/>
      <c r="K155" s="2"/>
      <c r="L155" s="1"/>
      <c r="M155" s="1"/>
      <c r="N155" s="1"/>
      <c r="O155" s="1"/>
      <c r="P155" s="1"/>
      <c r="Q155" s="1"/>
    </row>
    <row r="156" spans="1:17" ht="12.75" customHeight="1">
      <c r="A156" s="1"/>
      <c r="B156" s="199"/>
      <c r="C156" s="1"/>
      <c r="D156" s="1"/>
      <c r="E156" s="1"/>
      <c r="F156" s="1"/>
      <c r="G156" s="1"/>
      <c r="H156" s="1"/>
      <c r="I156" s="1"/>
      <c r="J156" s="2"/>
      <c r="K156" s="2"/>
      <c r="L156" s="1"/>
      <c r="M156" s="1"/>
      <c r="N156" s="1"/>
      <c r="O156" s="1"/>
      <c r="P156" s="1"/>
      <c r="Q156" s="1"/>
    </row>
    <row r="157" spans="1:17" ht="12.75" customHeight="1">
      <c r="A157" s="1"/>
      <c r="B157" s="199"/>
      <c r="C157" s="1"/>
      <c r="D157" s="1"/>
      <c r="E157" s="1"/>
      <c r="F157" s="1"/>
      <c r="G157" s="1"/>
      <c r="H157" s="1"/>
      <c r="I157" s="1"/>
      <c r="J157" s="2"/>
      <c r="K157" s="2"/>
      <c r="L157" s="1"/>
      <c r="M157" s="1"/>
      <c r="N157" s="1"/>
      <c r="O157" s="1"/>
      <c r="P157" s="1"/>
      <c r="Q157" s="1"/>
    </row>
    <row r="158" spans="1:17" ht="12.75" customHeight="1">
      <c r="A158" s="1"/>
      <c r="B158" s="199"/>
      <c r="C158" s="1"/>
      <c r="D158" s="1"/>
      <c r="E158" s="1"/>
      <c r="F158" s="1"/>
      <c r="G158" s="1"/>
      <c r="H158" s="1"/>
      <c r="I158" s="1"/>
      <c r="J158" s="2"/>
      <c r="K158" s="2"/>
      <c r="L158" s="1"/>
      <c r="M158" s="1"/>
      <c r="N158" s="1"/>
      <c r="O158" s="1"/>
      <c r="P158" s="1"/>
      <c r="Q158" s="1"/>
    </row>
    <row r="159" spans="1:17" ht="12.75" customHeight="1">
      <c r="A159" s="1"/>
      <c r="B159" s="199"/>
      <c r="C159" s="1"/>
      <c r="D159" s="1"/>
      <c r="E159" s="1"/>
      <c r="F159" s="1"/>
      <c r="G159" s="1"/>
      <c r="H159" s="1"/>
      <c r="I159" s="1"/>
      <c r="J159" s="2"/>
      <c r="K159" s="2"/>
      <c r="L159" s="1"/>
      <c r="M159" s="1"/>
      <c r="N159" s="1"/>
      <c r="O159" s="1"/>
      <c r="P159" s="1"/>
      <c r="Q159" s="1"/>
    </row>
    <row r="160" spans="1:17" ht="12.75" customHeight="1">
      <c r="A160" s="1"/>
      <c r="B160" s="199"/>
      <c r="C160" s="1"/>
      <c r="D160" s="1"/>
      <c r="E160" s="1"/>
      <c r="F160" s="1"/>
      <c r="G160" s="1"/>
      <c r="H160" s="1"/>
      <c r="I160" s="1"/>
      <c r="J160" s="2"/>
      <c r="K160" s="2"/>
      <c r="L160" s="1"/>
      <c r="M160" s="1"/>
      <c r="N160" s="1"/>
      <c r="O160" s="1"/>
      <c r="P160" s="1"/>
      <c r="Q160" s="1"/>
    </row>
    <row r="161" spans="1:17" ht="12.75" customHeight="1">
      <c r="A161" s="1"/>
      <c r="B161" s="199"/>
      <c r="C161" s="1"/>
      <c r="D161" s="1"/>
      <c r="E161" s="1"/>
      <c r="F161" s="1"/>
      <c r="G161" s="1"/>
      <c r="H161" s="1"/>
      <c r="I161" s="1"/>
      <c r="J161" s="2"/>
      <c r="K161" s="2"/>
      <c r="L161" s="1"/>
      <c r="M161" s="1"/>
      <c r="N161" s="1"/>
      <c r="O161" s="1"/>
      <c r="P161" s="1"/>
      <c r="Q161" s="1"/>
    </row>
    <row r="162" spans="1:17" ht="12.75" customHeight="1">
      <c r="A162" s="1"/>
      <c r="B162" s="199"/>
      <c r="C162" s="1"/>
      <c r="D162" s="1"/>
      <c r="E162" s="1"/>
      <c r="F162" s="1"/>
      <c r="G162" s="1"/>
      <c r="H162" s="1"/>
      <c r="I162" s="1"/>
      <c r="J162" s="2"/>
      <c r="K162" s="2"/>
      <c r="L162" s="1"/>
      <c r="M162" s="1"/>
      <c r="N162" s="1"/>
      <c r="O162" s="1"/>
      <c r="P162" s="1"/>
      <c r="Q162" s="1"/>
    </row>
    <row r="163" spans="1:17" ht="12.75" customHeight="1">
      <c r="A163" s="1"/>
      <c r="B163" s="199"/>
      <c r="C163" s="1"/>
      <c r="D163" s="1"/>
      <c r="E163" s="1"/>
      <c r="F163" s="1"/>
      <c r="G163" s="1"/>
      <c r="H163" s="1"/>
      <c r="I163" s="1"/>
      <c r="J163" s="2"/>
      <c r="K163" s="2"/>
      <c r="L163" s="1"/>
      <c r="M163" s="1"/>
      <c r="N163" s="1"/>
      <c r="O163" s="1"/>
      <c r="P163" s="1"/>
      <c r="Q163" s="1"/>
    </row>
    <row r="164" spans="1:17" ht="12.75" customHeight="1">
      <c r="A164" s="1"/>
      <c r="B164" s="199"/>
      <c r="C164" s="1"/>
      <c r="D164" s="1"/>
      <c r="E164" s="1"/>
      <c r="F164" s="1"/>
      <c r="G164" s="1"/>
      <c r="H164" s="1"/>
      <c r="I164" s="1"/>
      <c r="J164" s="2"/>
      <c r="K164" s="2"/>
      <c r="L164" s="1"/>
      <c r="M164" s="1"/>
      <c r="N164" s="1"/>
      <c r="O164" s="1"/>
      <c r="P164" s="1"/>
      <c r="Q164" s="1"/>
    </row>
    <row r="165" spans="1:17" ht="12.75" customHeight="1">
      <c r="A165" s="1"/>
      <c r="B165" s="199"/>
      <c r="C165" s="1"/>
      <c r="D165" s="1"/>
      <c r="E165" s="1"/>
      <c r="F165" s="1"/>
      <c r="G165" s="1"/>
      <c r="H165" s="1"/>
      <c r="I165" s="1"/>
      <c r="J165" s="2"/>
      <c r="K165" s="2"/>
      <c r="L165" s="1"/>
      <c r="M165" s="1"/>
      <c r="N165" s="1"/>
      <c r="O165" s="1"/>
      <c r="P165" s="1"/>
      <c r="Q165" s="1"/>
    </row>
    <row r="166" spans="1:17" ht="12.75" customHeight="1">
      <c r="A166" s="1"/>
      <c r="B166" s="199"/>
      <c r="C166" s="1"/>
      <c r="D166" s="1"/>
      <c r="E166" s="1"/>
      <c r="F166" s="1"/>
      <c r="G166" s="1"/>
      <c r="H166" s="1"/>
      <c r="I166" s="1"/>
      <c r="J166" s="2"/>
      <c r="K166" s="2"/>
      <c r="L166" s="1"/>
      <c r="M166" s="1"/>
      <c r="N166" s="1"/>
      <c r="O166" s="1"/>
      <c r="P166" s="1"/>
      <c r="Q166" s="1"/>
    </row>
    <row r="167" spans="1:17" ht="12.75" customHeight="1">
      <c r="A167" s="1"/>
      <c r="B167" s="199"/>
      <c r="C167" s="1"/>
      <c r="D167" s="1"/>
      <c r="E167" s="1"/>
      <c r="F167" s="1"/>
      <c r="G167" s="1"/>
      <c r="H167" s="1"/>
      <c r="I167" s="1"/>
      <c r="J167" s="2"/>
      <c r="K167" s="2"/>
      <c r="L167" s="1"/>
      <c r="M167" s="1"/>
      <c r="N167" s="1"/>
      <c r="O167" s="1"/>
      <c r="P167" s="1"/>
      <c r="Q167" s="1"/>
    </row>
    <row r="168" spans="1:17" ht="12.75" customHeight="1">
      <c r="A168" s="1"/>
      <c r="B168" s="199"/>
      <c r="C168" s="1"/>
      <c r="D168" s="1"/>
      <c r="E168" s="1"/>
      <c r="F168" s="1"/>
      <c r="G168" s="1"/>
      <c r="H168" s="1"/>
      <c r="I168" s="1"/>
      <c r="J168" s="2"/>
      <c r="K168" s="2"/>
      <c r="L168" s="1"/>
      <c r="M168" s="1"/>
      <c r="N168" s="1"/>
      <c r="O168" s="1"/>
      <c r="P168" s="1"/>
      <c r="Q168" s="1"/>
    </row>
    <row r="169" spans="1:17" ht="12.75" customHeight="1">
      <c r="A169" s="1"/>
      <c r="B169" s="199"/>
      <c r="C169" s="1"/>
      <c r="D169" s="1"/>
      <c r="E169" s="1"/>
      <c r="F169" s="1"/>
      <c r="G169" s="1"/>
      <c r="H169" s="1"/>
      <c r="I169" s="1"/>
      <c r="J169" s="2"/>
      <c r="K169" s="2"/>
      <c r="L169" s="1"/>
      <c r="M169" s="1"/>
      <c r="N169" s="1"/>
      <c r="O169" s="1"/>
      <c r="P169" s="1"/>
      <c r="Q169" s="1"/>
    </row>
    <row r="170" spans="1:17" ht="12.75" customHeight="1">
      <c r="A170" s="1"/>
      <c r="B170" s="199"/>
      <c r="C170" s="1"/>
      <c r="D170" s="1"/>
      <c r="E170" s="1"/>
      <c r="F170" s="1"/>
      <c r="G170" s="1"/>
      <c r="H170" s="1"/>
      <c r="I170" s="1"/>
      <c r="J170" s="2"/>
      <c r="K170" s="2"/>
      <c r="L170" s="1"/>
      <c r="M170" s="1"/>
      <c r="N170" s="1"/>
      <c r="O170" s="1"/>
      <c r="P170" s="1"/>
      <c r="Q170" s="1"/>
    </row>
    <row r="171" spans="1:17" ht="12.75" customHeight="1">
      <c r="A171" s="1"/>
      <c r="B171" s="199"/>
      <c r="C171" s="1"/>
      <c r="D171" s="1"/>
      <c r="E171" s="1"/>
      <c r="F171" s="1"/>
      <c r="G171" s="1"/>
      <c r="H171" s="1"/>
      <c r="I171" s="1"/>
      <c r="J171" s="2"/>
      <c r="K171" s="2"/>
      <c r="L171" s="1"/>
      <c r="M171" s="1"/>
      <c r="N171" s="1"/>
      <c r="O171" s="1"/>
      <c r="P171" s="1"/>
      <c r="Q171" s="1"/>
    </row>
    <row r="172" spans="1:17" ht="12.75" customHeight="1">
      <c r="A172" s="1"/>
      <c r="B172" s="199"/>
      <c r="C172" s="1"/>
      <c r="D172" s="1"/>
      <c r="E172" s="1"/>
      <c r="F172" s="1"/>
      <c r="G172" s="1"/>
      <c r="H172" s="1"/>
      <c r="I172" s="1"/>
      <c r="J172" s="2"/>
      <c r="K172" s="2"/>
      <c r="L172" s="1"/>
      <c r="M172" s="1"/>
      <c r="N172" s="1"/>
      <c r="O172" s="1"/>
      <c r="P172" s="1"/>
      <c r="Q172" s="1"/>
    </row>
    <row r="173" spans="1:17" ht="12.75" customHeight="1">
      <c r="A173" s="1"/>
      <c r="B173" s="199"/>
      <c r="C173" s="1"/>
      <c r="D173" s="1"/>
      <c r="E173" s="1"/>
      <c r="F173" s="1"/>
      <c r="G173" s="1"/>
      <c r="H173" s="1"/>
      <c r="I173" s="1"/>
      <c r="J173" s="2"/>
      <c r="K173" s="2"/>
      <c r="L173" s="1"/>
      <c r="M173" s="1"/>
      <c r="N173" s="1"/>
      <c r="O173" s="1"/>
      <c r="P173" s="1"/>
      <c r="Q173" s="1"/>
    </row>
    <row r="174" spans="1:17" ht="12.75" customHeight="1">
      <c r="A174" s="1"/>
      <c r="B174" s="199"/>
      <c r="C174" s="1"/>
      <c r="D174" s="1"/>
      <c r="E174" s="1"/>
      <c r="F174" s="1"/>
      <c r="G174" s="1"/>
      <c r="H174" s="1"/>
      <c r="I174" s="1"/>
      <c r="J174" s="2"/>
      <c r="K174" s="2"/>
      <c r="L174" s="1"/>
      <c r="M174" s="1"/>
      <c r="N174" s="1"/>
      <c r="O174" s="1"/>
      <c r="P174" s="1"/>
      <c r="Q174" s="1"/>
    </row>
    <row r="175" spans="1:17" ht="12.75" customHeight="1">
      <c r="A175" s="1"/>
      <c r="B175" s="199"/>
      <c r="C175" s="1"/>
      <c r="D175" s="1"/>
      <c r="E175" s="1"/>
      <c r="F175" s="1"/>
      <c r="G175" s="1"/>
      <c r="H175" s="1"/>
      <c r="I175" s="1"/>
      <c r="J175" s="2"/>
      <c r="K175" s="2"/>
      <c r="L175" s="1"/>
      <c r="M175" s="1"/>
      <c r="N175" s="1"/>
      <c r="O175" s="1"/>
      <c r="P175" s="1"/>
      <c r="Q175" s="1"/>
    </row>
    <row r="176" spans="1:17" ht="12.75" customHeight="1">
      <c r="A176" s="1"/>
      <c r="B176" s="199"/>
      <c r="C176" s="1"/>
      <c r="D176" s="1"/>
      <c r="E176" s="1"/>
      <c r="F176" s="1"/>
      <c r="G176" s="1"/>
      <c r="H176" s="1"/>
      <c r="I176" s="1"/>
      <c r="J176" s="2"/>
      <c r="K176" s="2"/>
      <c r="L176" s="1"/>
      <c r="M176" s="1"/>
      <c r="N176" s="1"/>
      <c r="O176" s="1"/>
      <c r="P176" s="1"/>
      <c r="Q176" s="1"/>
    </row>
    <row r="177" spans="1:17" ht="12.75" customHeight="1">
      <c r="A177" s="1"/>
      <c r="B177" s="199"/>
      <c r="C177" s="1"/>
      <c r="D177" s="1"/>
      <c r="E177" s="1"/>
      <c r="F177" s="1"/>
      <c r="G177" s="1"/>
      <c r="H177" s="1"/>
      <c r="I177" s="1"/>
      <c r="J177" s="2"/>
      <c r="K177" s="2"/>
      <c r="L177" s="1"/>
      <c r="M177" s="1"/>
      <c r="N177" s="1"/>
      <c r="O177" s="1"/>
      <c r="P177" s="1"/>
      <c r="Q177" s="1"/>
    </row>
    <row r="178" spans="1:17" ht="12.75" customHeight="1">
      <c r="A178" s="1"/>
      <c r="B178" s="199"/>
      <c r="C178" s="1"/>
      <c r="D178" s="1"/>
      <c r="E178" s="1"/>
      <c r="F178" s="1"/>
      <c r="G178" s="1"/>
      <c r="H178" s="1"/>
      <c r="I178" s="1"/>
      <c r="J178" s="2"/>
      <c r="K178" s="2"/>
      <c r="L178" s="1"/>
      <c r="M178" s="1"/>
      <c r="N178" s="1"/>
      <c r="O178" s="1"/>
      <c r="P178" s="1"/>
      <c r="Q178" s="1"/>
    </row>
    <row r="179" spans="1:17" ht="12.75" customHeight="1">
      <c r="A179" s="1"/>
      <c r="B179" s="199"/>
      <c r="C179" s="1"/>
      <c r="D179" s="1"/>
      <c r="E179" s="1"/>
      <c r="F179" s="1"/>
      <c r="G179" s="1"/>
      <c r="H179" s="1"/>
      <c r="I179" s="1"/>
      <c r="J179" s="2"/>
      <c r="K179" s="2"/>
      <c r="L179" s="1"/>
      <c r="M179" s="1"/>
      <c r="N179" s="1"/>
      <c r="O179" s="1"/>
      <c r="P179" s="1"/>
      <c r="Q179" s="1"/>
    </row>
    <row r="180" spans="1:17" ht="12.75" customHeight="1">
      <c r="A180" s="1"/>
      <c r="B180" s="199"/>
      <c r="C180" s="1"/>
      <c r="D180" s="1"/>
      <c r="E180" s="1"/>
      <c r="F180" s="1"/>
      <c r="G180" s="1"/>
      <c r="H180" s="1"/>
      <c r="I180" s="1"/>
      <c r="J180" s="2"/>
      <c r="K180" s="2"/>
      <c r="L180" s="1"/>
      <c r="M180" s="1"/>
      <c r="N180" s="1"/>
      <c r="O180" s="1"/>
      <c r="P180" s="1"/>
      <c r="Q180" s="1"/>
    </row>
    <row r="181" spans="1:17" ht="12.75" customHeight="1">
      <c r="A181" s="1"/>
      <c r="B181" s="199"/>
      <c r="C181" s="1"/>
      <c r="D181" s="1"/>
      <c r="E181" s="1"/>
      <c r="F181" s="1"/>
      <c r="G181" s="1"/>
      <c r="H181" s="1"/>
      <c r="I181" s="1"/>
      <c r="J181" s="2"/>
      <c r="K181" s="2"/>
      <c r="L181" s="1"/>
      <c r="M181" s="1"/>
      <c r="N181" s="1"/>
      <c r="O181" s="1"/>
      <c r="P181" s="1"/>
      <c r="Q181" s="1"/>
    </row>
    <row r="182" spans="1:17" ht="12.75" customHeight="1">
      <c r="A182" s="1"/>
      <c r="B182" s="199"/>
      <c r="C182" s="1"/>
      <c r="D182" s="1"/>
      <c r="E182" s="1"/>
      <c r="F182" s="1"/>
      <c r="G182" s="1"/>
      <c r="H182" s="1"/>
      <c r="I182" s="1"/>
      <c r="J182" s="2"/>
      <c r="K182" s="2"/>
      <c r="L182" s="1"/>
      <c r="M182" s="1"/>
      <c r="N182" s="1"/>
      <c r="O182" s="1"/>
      <c r="P182" s="1"/>
      <c r="Q182" s="1"/>
    </row>
    <row r="183" spans="1:17" ht="12.75" customHeight="1">
      <c r="A183" s="1"/>
      <c r="B183" s="199"/>
      <c r="C183" s="1"/>
      <c r="D183" s="1"/>
      <c r="E183" s="1"/>
      <c r="F183" s="1"/>
      <c r="G183" s="1"/>
      <c r="H183" s="1"/>
      <c r="I183" s="1"/>
      <c r="J183" s="2"/>
      <c r="K183" s="2"/>
      <c r="L183" s="1"/>
      <c r="M183" s="1"/>
      <c r="N183" s="1"/>
      <c r="O183" s="1"/>
      <c r="P183" s="1"/>
      <c r="Q183" s="1"/>
    </row>
    <row r="184" spans="1:17" ht="12.75" customHeight="1">
      <c r="A184" s="1"/>
      <c r="B184" s="199"/>
      <c r="C184" s="1"/>
      <c r="D184" s="1"/>
      <c r="E184" s="1"/>
      <c r="F184" s="1"/>
      <c r="G184" s="1"/>
      <c r="H184" s="1"/>
      <c r="I184" s="1"/>
      <c r="J184" s="2"/>
      <c r="K184" s="2"/>
      <c r="L184" s="1"/>
      <c r="M184" s="1"/>
      <c r="N184" s="1"/>
      <c r="O184" s="1"/>
      <c r="P184" s="1"/>
      <c r="Q184" s="1"/>
    </row>
    <row r="185" spans="1:17" ht="12.75" customHeight="1">
      <c r="A185" s="1"/>
      <c r="B185" s="199"/>
      <c r="C185" s="1"/>
      <c r="D185" s="1"/>
      <c r="E185" s="1"/>
      <c r="F185" s="1"/>
      <c r="G185" s="1"/>
      <c r="H185" s="1"/>
      <c r="I185" s="1"/>
      <c r="J185" s="2"/>
      <c r="K185" s="2"/>
      <c r="L185" s="1"/>
      <c r="M185" s="1"/>
      <c r="N185" s="1"/>
      <c r="O185" s="1"/>
      <c r="P185" s="1"/>
      <c r="Q185" s="1"/>
    </row>
    <row r="186" spans="1:17" ht="12.75" customHeight="1">
      <c r="A186" s="1"/>
      <c r="B186" s="199"/>
      <c r="C186" s="1"/>
      <c r="D186" s="1"/>
      <c r="E186" s="1"/>
      <c r="F186" s="1"/>
      <c r="G186" s="1"/>
      <c r="H186" s="1"/>
      <c r="I186" s="1"/>
      <c r="J186" s="2"/>
      <c r="K186" s="2"/>
      <c r="L186" s="1"/>
      <c r="M186" s="1"/>
      <c r="N186" s="1"/>
      <c r="O186" s="1"/>
      <c r="P186" s="1"/>
      <c r="Q186" s="1"/>
    </row>
    <row r="187" spans="1:17" ht="15.75" customHeight="1">
      <c r="A187" s="1"/>
      <c r="B187" s="199"/>
      <c r="C187" s="1"/>
      <c r="D187" s="1"/>
      <c r="E187" s="1"/>
      <c r="F187" s="1"/>
      <c r="G187" s="1"/>
      <c r="H187" s="1"/>
      <c r="I187" s="1"/>
      <c r="J187" s="2"/>
      <c r="K187" s="2"/>
      <c r="L187" s="1"/>
      <c r="M187" s="1"/>
      <c r="N187" s="1"/>
      <c r="O187" s="1"/>
      <c r="P187" s="1"/>
      <c r="Q187" s="1"/>
    </row>
    <row r="188" spans="1:17" ht="15.75" customHeight="1">
      <c r="A188" s="1"/>
      <c r="B188" s="199"/>
      <c r="C188" s="1"/>
      <c r="D188" s="1"/>
      <c r="E188" s="1"/>
      <c r="F188" s="1"/>
      <c r="G188" s="1"/>
      <c r="H188" s="1"/>
      <c r="I188" s="1"/>
      <c r="J188" s="2"/>
      <c r="K188" s="2"/>
      <c r="L188" s="1"/>
      <c r="M188" s="1"/>
      <c r="N188" s="1"/>
      <c r="O188" s="1"/>
      <c r="P188" s="1"/>
      <c r="Q188" s="1"/>
    </row>
    <row r="189" spans="1:17" ht="15.75" customHeight="1">
      <c r="A189" s="1"/>
      <c r="B189" s="199"/>
      <c r="C189" s="1"/>
      <c r="D189" s="1"/>
      <c r="E189" s="1"/>
      <c r="F189" s="1"/>
      <c r="G189" s="1"/>
      <c r="H189" s="1"/>
      <c r="I189" s="1"/>
      <c r="J189" s="2"/>
      <c r="K189" s="2"/>
      <c r="L189" s="1"/>
      <c r="M189" s="1"/>
      <c r="N189" s="1"/>
      <c r="O189" s="1"/>
      <c r="P189" s="1"/>
      <c r="Q189" s="1"/>
    </row>
    <row r="190" spans="1:17" ht="15.75" customHeight="1">
      <c r="A190" s="1"/>
      <c r="B190" s="199"/>
      <c r="C190" s="1"/>
      <c r="D190" s="1"/>
      <c r="E190" s="1"/>
      <c r="F190" s="1"/>
      <c r="G190" s="1"/>
      <c r="H190" s="1"/>
      <c r="I190" s="1"/>
      <c r="J190" s="2"/>
      <c r="K190" s="2"/>
      <c r="L190" s="1"/>
      <c r="M190" s="1"/>
      <c r="N190" s="1"/>
      <c r="O190" s="1"/>
      <c r="P190" s="1"/>
      <c r="Q190" s="1"/>
    </row>
    <row r="191" spans="1:17" ht="15.75" customHeight="1">
      <c r="A191" s="1"/>
      <c r="B191" s="199"/>
      <c r="C191" s="1"/>
      <c r="D191" s="1"/>
      <c r="E191" s="1"/>
      <c r="F191" s="1"/>
      <c r="G191" s="1"/>
      <c r="H191" s="1"/>
      <c r="I191" s="1"/>
      <c r="J191" s="2"/>
      <c r="K191" s="2"/>
      <c r="L191" s="1"/>
      <c r="M191" s="1"/>
      <c r="N191" s="1"/>
      <c r="O191" s="1"/>
      <c r="P191" s="1"/>
      <c r="Q191" s="1"/>
    </row>
    <row r="192" spans="1:17" ht="15.75" customHeight="1">
      <c r="A192" s="1"/>
      <c r="B192" s="199"/>
      <c r="C192" s="1"/>
      <c r="D192" s="1"/>
      <c r="E192" s="1"/>
      <c r="F192" s="1"/>
      <c r="G192" s="1"/>
      <c r="H192" s="1"/>
      <c r="I192" s="1"/>
      <c r="J192" s="2"/>
      <c r="K192" s="2"/>
      <c r="L192" s="1"/>
      <c r="M192" s="1"/>
      <c r="N192" s="1"/>
      <c r="O192" s="1"/>
      <c r="P192" s="1"/>
      <c r="Q192" s="1"/>
    </row>
    <row r="193" spans="1:17" ht="15.75" customHeight="1">
      <c r="A193" s="1"/>
      <c r="B193" s="199"/>
      <c r="C193" s="1"/>
      <c r="D193" s="1"/>
      <c r="E193" s="1"/>
      <c r="F193" s="1"/>
      <c r="G193" s="1"/>
      <c r="H193" s="1"/>
      <c r="I193" s="1"/>
      <c r="J193" s="2"/>
      <c r="K193" s="2"/>
      <c r="L193" s="1"/>
      <c r="M193" s="1"/>
      <c r="N193" s="1"/>
      <c r="O193" s="1"/>
      <c r="P193" s="1"/>
      <c r="Q193" s="1"/>
    </row>
    <row r="194" spans="1:17" ht="15.75" customHeight="1">
      <c r="A194" s="1"/>
      <c r="B194" s="199"/>
      <c r="C194" s="1"/>
      <c r="D194" s="1"/>
      <c r="E194" s="1"/>
      <c r="F194" s="1"/>
      <c r="G194" s="1"/>
      <c r="H194" s="1"/>
      <c r="I194" s="1"/>
      <c r="J194" s="2"/>
      <c r="K194" s="2"/>
      <c r="L194" s="1"/>
      <c r="M194" s="1"/>
      <c r="N194" s="1"/>
      <c r="O194" s="1"/>
      <c r="P194" s="1"/>
      <c r="Q194" s="1"/>
    </row>
    <row r="195" spans="1:17" ht="15.75" customHeight="1">
      <c r="A195" s="1"/>
      <c r="B195" s="199"/>
      <c r="C195" s="1"/>
      <c r="D195" s="1"/>
      <c r="E195" s="1"/>
      <c r="F195" s="1"/>
      <c r="G195" s="1"/>
      <c r="H195" s="1"/>
      <c r="I195" s="1"/>
      <c r="J195" s="2"/>
      <c r="K195" s="2"/>
      <c r="L195" s="1"/>
      <c r="M195" s="1"/>
      <c r="N195" s="1"/>
      <c r="O195" s="1"/>
      <c r="P195" s="1"/>
      <c r="Q195" s="1"/>
    </row>
    <row r="196" spans="1:17" ht="15.75" customHeight="1">
      <c r="A196" s="1"/>
      <c r="B196" s="199"/>
      <c r="C196" s="1"/>
      <c r="D196" s="1"/>
      <c r="E196" s="1"/>
      <c r="F196" s="1"/>
      <c r="G196" s="1"/>
      <c r="H196" s="1"/>
      <c r="I196" s="1"/>
      <c r="J196" s="2"/>
      <c r="K196" s="2"/>
      <c r="L196" s="1"/>
      <c r="M196" s="1"/>
      <c r="N196" s="1"/>
      <c r="O196" s="1"/>
      <c r="P196" s="1"/>
      <c r="Q196" s="1"/>
    </row>
    <row r="197" spans="1:17" ht="15.75" customHeight="1">
      <c r="A197" s="1"/>
      <c r="B197" s="199"/>
      <c r="C197" s="1"/>
      <c r="D197" s="1"/>
      <c r="E197" s="1"/>
      <c r="F197" s="1"/>
      <c r="G197" s="1"/>
      <c r="H197" s="1"/>
      <c r="I197" s="1"/>
      <c r="J197" s="2"/>
      <c r="K197" s="2"/>
      <c r="L197" s="1"/>
      <c r="M197" s="1"/>
      <c r="N197" s="1"/>
      <c r="O197" s="1"/>
      <c r="P197" s="1"/>
      <c r="Q197" s="1"/>
    </row>
    <row r="198" spans="1:17" ht="15.75" customHeight="1">
      <c r="A198" s="1"/>
      <c r="B198" s="199"/>
      <c r="C198" s="1"/>
      <c r="D198" s="1"/>
      <c r="E198" s="1"/>
      <c r="F198" s="1"/>
      <c r="G198" s="1"/>
      <c r="H198" s="1"/>
      <c r="I198" s="1"/>
      <c r="J198" s="2"/>
      <c r="K198" s="2"/>
      <c r="L198" s="1"/>
      <c r="M198" s="1"/>
      <c r="N198" s="1"/>
      <c r="O198" s="1"/>
      <c r="P198" s="1"/>
      <c r="Q198" s="1"/>
    </row>
    <row r="199" spans="1:17" ht="15.75" customHeight="1">
      <c r="A199" s="1"/>
      <c r="B199" s="199"/>
      <c r="C199" s="1"/>
      <c r="D199" s="1"/>
      <c r="E199" s="1"/>
      <c r="F199" s="1"/>
      <c r="G199" s="1"/>
      <c r="H199" s="1"/>
      <c r="I199" s="1"/>
      <c r="J199" s="2"/>
      <c r="K199" s="2"/>
      <c r="L199" s="1"/>
      <c r="M199" s="1"/>
      <c r="N199" s="1"/>
      <c r="O199" s="1"/>
      <c r="P199" s="1"/>
      <c r="Q199" s="1"/>
    </row>
    <row r="200" spans="1:17" ht="15.75" customHeight="1">
      <c r="A200" s="1"/>
      <c r="B200" s="199"/>
      <c r="C200" s="1"/>
      <c r="D200" s="1"/>
      <c r="E200" s="1"/>
      <c r="F200" s="1"/>
      <c r="G200" s="1"/>
      <c r="H200" s="1"/>
      <c r="I200" s="1"/>
      <c r="J200" s="2"/>
      <c r="K200" s="2"/>
      <c r="L200" s="1"/>
      <c r="M200" s="1"/>
      <c r="N200" s="1"/>
      <c r="O200" s="1"/>
      <c r="P200" s="1"/>
      <c r="Q200" s="1"/>
    </row>
    <row r="201" spans="1:17" ht="15.75" customHeight="1">
      <c r="A201" s="1"/>
      <c r="B201" s="199"/>
      <c r="C201" s="1"/>
      <c r="D201" s="1"/>
      <c r="E201" s="1"/>
      <c r="F201" s="1"/>
      <c r="G201" s="1"/>
      <c r="H201" s="1"/>
      <c r="I201" s="1"/>
      <c r="J201" s="2"/>
      <c r="K201" s="2"/>
      <c r="L201" s="1"/>
      <c r="M201" s="1"/>
      <c r="N201" s="1"/>
      <c r="O201" s="1"/>
      <c r="P201" s="1"/>
      <c r="Q201" s="1"/>
    </row>
    <row r="202" spans="1:17" ht="15.75" customHeight="1">
      <c r="A202" s="1"/>
      <c r="B202" s="199"/>
      <c r="C202" s="1"/>
      <c r="D202" s="1"/>
      <c r="E202" s="1"/>
      <c r="F202" s="1"/>
      <c r="G202" s="1"/>
      <c r="H202" s="1"/>
      <c r="I202" s="1"/>
      <c r="J202" s="2"/>
      <c r="K202" s="2"/>
      <c r="L202" s="1"/>
      <c r="M202" s="1"/>
      <c r="N202" s="1"/>
      <c r="O202" s="1"/>
      <c r="P202" s="1"/>
      <c r="Q202" s="1"/>
    </row>
    <row r="203" spans="1:17" ht="15.75" customHeight="1">
      <c r="A203" s="1"/>
      <c r="B203" s="199"/>
      <c r="C203" s="1"/>
      <c r="D203" s="1"/>
      <c r="E203" s="1"/>
      <c r="F203" s="1"/>
      <c r="G203" s="1"/>
      <c r="H203" s="1"/>
      <c r="I203" s="1"/>
      <c r="J203" s="2"/>
      <c r="K203" s="2"/>
      <c r="L203" s="1"/>
      <c r="M203" s="1"/>
      <c r="N203" s="1"/>
      <c r="O203" s="1"/>
      <c r="P203" s="1"/>
      <c r="Q203" s="1"/>
    </row>
    <row r="204" spans="1:17" ht="15.75" customHeight="1">
      <c r="A204" s="1"/>
      <c r="B204" s="199"/>
      <c r="C204" s="1"/>
      <c r="D204" s="1"/>
      <c r="E204" s="1"/>
      <c r="F204" s="1"/>
      <c r="G204" s="1"/>
      <c r="H204" s="1"/>
      <c r="I204" s="1"/>
      <c r="J204" s="2"/>
      <c r="K204" s="2"/>
      <c r="L204" s="1"/>
      <c r="M204" s="1"/>
      <c r="N204" s="1"/>
      <c r="O204" s="1"/>
      <c r="P204" s="1"/>
      <c r="Q204" s="1"/>
    </row>
    <row r="205" spans="1:17" ht="15.75" customHeight="1">
      <c r="A205" s="1"/>
      <c r="B205" s="199"/>
      <c r="C205" s="1"/>
      <c r="D205" s="1"/>
      <c r="E205" s="1"/>
      <c r="F205" s="1"/>
      <c r="G205" s="1"/>
      <c r="H205" s="1"/>
      <c r="I205" s="1"/>
      <c r="J205" s="2"/>
      <c r="K205" s="2"/>
      <c r="L205" s="1"/>
      <c r="M205" s="1"/>
      <c r="N205" s="1"/>
      <c r="O205" s="1"/>
      <c r="P205" s="1"/>
      <c r="Q205" s="1"/>
    </row>
    <row r="206" spans="1:17" ht="15.75" customHeight="1">
      <c r="A206" s="1"/>
      <c r="B206" s="199"/>
      <c r="C206" s="1"/>
      <c r="D206" s="1"/>
      <c r="E206" s="1"/>
      <c r="F206" s="1"/>
      <c r="G206" s="1"/>
      <c r="H206" s="1"/>
      <c r="I206" s="1"/>
      <c r="J206" s="2"/>
      <c r="K206" s="2"/>
      <c r="L206" s="1"/>
      <c r="M206" s="1"/>
      <c r="N206" s="1"/>
      <c r="O206" s="1"/>
      <c r="P206" s="1"/>
      <c r="Q206" s="1"/>
    </row>
    <row r="207" spans="1:17" ht="15.75" customHeight="1">
      <c r="A207" s="1"/>
      <c r="B207" s="199"/>
      <c r="C207" s="1"/>
      <c r="D207" s="1"/>
      <c r="E207" s="1"/>
      <c r="F207" s="1"/>
      <c r="G207" s="1"/>
      <c r="H207" s="1"/>
      <c r="I207" s="1"/>
      <c r="J207" s="2"/>
      <c r="K207" s="2"/>
      <c r="L207" s="1"/>
      <c r="M207" s="1"/>
      <c r="N207" s="1"/>
      <c r="O207" s="1"/>
      <c r="P207" s="1"/>
      <c r="Q207" s="1"/>
    </row>
    <row r="208" spans="1:17" ht="15.75" customHeight="1">
      <c r="A208" s="1"/>
      <c r="B208" s="199"/>
      <c r="C208" s="1"/>
      <c r="D208" s="1"/>
      <c r="E208" s="1"/>
      <c r="F208" s="1"/>
      <c r="G208" s="1"/>
      <c r="H208" s="1"/>
      <c r="I208" s="1"/>
      <c r="J208" s="2"/>
      <c r="K208" s="2"/>
      <c r="L208" s="1"/>
      <c r="M208" s="1"/>
      <c r="N208" s="1"/>
      <c r="O208" s="1"/>
      <c r="P208" s="1"/>
      <c r="Q208" s="1"/>
    </row>
    <row r="209" spans="1:17" ht="15.75" customHeight="1">
      <c r="A209" s="1"/>
      <c r="B209" s="199"/>
      <c r="C209" s="1"/>
      <c r="D209" s="1"/>
      <c r="E209" s="1"/>
      <c r="F209" s="1"/>
      <c r="G209" s="1"/>
      <c r="H209" s="1"/>
      <c r="I209" s="1"/>
      <c r="J209" s="2"/>
      <c r="K209" s="2"/>
      <c r="L209" s="1"/>
      <c r="M209" s="1"/>
      <c r="N209" s="1"/>
      <c r="O209" s="1"/>
      <c r="P209" s="1"/>
      <c r="Q209" s="1"/>
    </row>
    <row r="210" spans="1:17" ht="15.75" customHeight="1">
      <c r="A210" s="1"/>
      <c r="B210" s="199"/>
      <c r="C210" s="1"/>
      <c r="D210" s="1"/>
      <c r="E210" s="1"/>
      <c r="F210" s="1"/>
      <c r="G210" s="1"/>
      <c r="H210" s="1"/>
      <c r="I210" s="1"/>
      <c r="J210" s="2"/>
      <c r="K210" s="2"/>
      <c r="L210" s="1"/>
      <c r="M210" s="1"/>
      <c r="N210" s="1"/>
      <c r="O210" s="1"/>
      <c r="P210" s="1"/>
      <c r="Q210" s="1"/>
    </row>
    <row r="211" spans="1:17" ht="15.75" customHeight="1">
      <c r="A211" s="1"/>
      <c r="B211" s="199"/>
      <c r="C211" s="1"/>
      <c r="D211" s="1"/>
      <c r="E211" s="1"/>
      <c r="F211" s="1"/>
      <c r="G211" s="1"/>
      <c r="H211" s="1"/>
      <c r="I211" s="1"/>
      <c r="J211" s="2"/>
      <c r="K211" s="2"/>
      <c r="L211" s="1"/>
      <c r="M211" s="1"/>
      <c r="N211" s="1"/>
      <c r="O211" s="1"/>
      <c r="P211" s="1"/>
      <c r="Q211" s="1"/>
    </row>
    <row r="212" spans="1:17" ht="15.75" customHeight="1">
      <c r="A212" s="1"/>
      <c r="B212" s="199"/>
      <c r="C212" s="1"/>
      <c r="D212" s="1"/>
      <c r="E212" s="1"/>
      <c r="F212" s="1"/>
      <c r="G212" s="1"/>
      <c r="H212" s="1"/>
      <c r="I212" s="1"/>
      <c r="J212" s="2"/>
      <c r="K212" s="2"/>
      <c r="L212" s="1"/>
      <c r="M212" s="1"/>
      <c r="N212" s="1"/>
      <c r="O212" s="1"/>
      <c r="P212" s="1"/>
      <c r="Q212" s="1"/>
    </row>
    <row r="213" spans="1:17" ht="15.75" customHeight="1">
      <c r="A213" s="1"/>
      <c r="B213" s="199"/>
      <c r="C213" s="1"/>
      <c r="D213" s="1"/>
      <c r="E213" s="1"/>
      <c r="F213" s="1"/>
      <c r="G213" s="1"/>
      <c r="H213" s="1"/>
      <c r="I213" s="1"/>
      <c r="J213" s="2"/>
      <c r="K213" s="2"/>
      <c r="L213" s="1"/>
      <c r="M213" s="1"/>
      <c r="N213" s="1"/>
      <c r="O213" s="1"/>
      <c r="P213" s="1"/>
      <c r="Q213" s="1"/>
    </row>
    <row r="214" spans="1:17" ht="15.75" customHeight="1">
      <c r="A214" s="1"/>
      <c r="B214" s="199"/>
      <c r="C214" s="1"/>
      <c r="D214" s="1"/>
      <c r="E214" s="1"/>
      <c r="F214" s="1"/>
      <c r="G214" s="1"/>
      <c r="H214" s="1"/>
      <c r="I214" s="1"/>
      <c r="J214" s="2"/>
      <c r="K214" s="2"/>
      <c r="L214" s="1"/>
      <c r="M214" s="1"/>
      <c r="N214" s="1"/>
      <c r="O214" s="1"/>
      <c r="P214" s="1"/>
      <c r="Q214" s="1"/>
    </row>
    <row r="215" spans="1:17" ht="15.75" customHeight="1">
      <c r="A215" s="1"/>
      <c r="B215" s="199"/>
      <c r="C215" s="1"/>
      <c r="D215" s="1"/>
      <c r="E215" s="1"/>
      <c r="F215" s="1"/>
      <c r="G215" s="1"/>
      <c r="H215" s="1"/>
      <c r="I215" s="1"/>
      <c r="J215" s="2"/>
      <c r="K215" s="2"/>
      <c r="L215" s="1"/>
      <c r="M215" s="1"/>
      <c r="N215" s="1"/>
      <c r="O215" s="1"/>
      <c r="P215" s="1"/>
      <c r="Q215" s="1"/>
    </row>
    <row r="216" spans="1:17" ht="15.75" customHeight="1">
      <c r="A216" s="1"/>
      <c r="B216" s="199"/>
      <c r="C216" s="1"/>
      <c r="D216" s="1"/>
      <c r="E216" s="1"/>
      <c r="F216" s="1"/>
      <c r="G216" s="1"/>
      <c r="H216" s="1"/>
      <c r="I216" s="1"/>
      <c r="J216" s="2"/>
      <c r="K216" s="2"/>
      <c r="L216" s="1"/>
      <c r="M216" s="1"/>
      <c r="N216" s="1"/>
      <c r="O216" s="1"/>
      <c r="P216" s="1"/>
      <c r="Q216" s="1"/>
    </row>
    <row r="217" spans="1:17" ht="15.75" customHeight="1">
      <c r="A217" s="1"/>
      <c r="B217" s="199"/>
      <c r="C217" s="1"/>
      <c r="D217" s="1"/>
      <c r="E217" s="1"/>
      <c r="F217" s="1"/>
      <c r="G217" s="1"/>
      <c r="H217" s="1"/>
      <c r="I217" s="1"/>
      <c r="J217" s="2"/>
      <c r="K217" s="2"/>
      <c r="L217" s="1"/>
      <c r="M217" s="1"/>
      <c r="N217" s="1"/>
      <c r="O217" s="1"/>
      <c r="P217" s="1"/>
      <c r="Q217" s="1"/>
    </row>
    <row r="218" spans="1:17" ht="15.75" customHeight="1">
      <c r="A218" s="1"/>
      <c r="B218" s="199"/>
      <c r="C218" s="1"/>
      <c r="D218" s="1"/>
      <c r="E218" s="1"/>
      <c r="F218" s="1"/>
      <c r="G218" s="1"/>
      <c r="H218" s="1"/>
      <c r="I218" s="1"/>
      <c r="J218" s="2"/>
      <c r="K218" s="2"/>
      <c r="L218" s="1"/>
      <c r="M218" s="1"/>
      <c r="N218" s="1"/>
      <c r="O218" s="1"/>
      <c r="P218" s="1"/>
      <c r="Q218" s="1"/>
    </row>
    <row r="219" spans="1:17" ht="15.75" customHeight="1">
      <c r="A219" s="1"/>
      <c r="B219" s="199"/>
      <c r="C219" s="1"/>
      <c r="D219" s="1"/>
      <c r="E219" s="1"/>
      <c r="F219" s="1"/>
      <c r="G219" s="1"/>
      <c r="H219" s="1"/>
      <c r="I219" s="1"/>
      <c r="J219" s="2"/>
      <c r="K219" s="2"/>
      <c r="L219" s="1"/>
      <c r="M219" s="1"/>
      <c r="N219" s="1"/>
      <c r="O219" s="1"/>
      <c r="P219" s="1"/>
      <c r="Q219" s="1"/>
    </row>
    <row r="220" spans="1:17" ht="15.75" customHeight="1">
      <c r="A220" s="1"/>
      <c r="B220" s="199"/>
      <c r="C220" s="1"/>
      <c r="D220" s="1"/>
      <c r="E220" s="1"/>
      <c r="F220" s="1"/>
      <c r="G220" s="1"/>
      <c r="H220" s="1"/>
      <c r="I220" s="1"/>
      <c r="J220" s="2"/>
      <c r="K220" s="2"/>
      <c r="L220" s="1"/>
      <c r="M220" s="1"/>
      <c r="N220" s="1"/>
      <c r="O220" s="1"/>
      <c r="P220" s="1"/>
      <c r="Q220" s="1"/>
    </row>
    <row r="221" spans="1:17" ht="15.75" customHeight="1">
      <c r="A221" s="1"/>
      <c r="B221" s="199"/>
      <c r="C221" s="1"/>
      <c r="D221" s="1"/>
      <c r="E221" s="1"/>
      <c r="F221" s="1"/>
      <c r="G221" s="1"/>
      <c r="H221" s="1"/>
      <c r="I221" s="1"/>
      <c r="J221" s="2"/>
      <c r="K221" s="2"/>
      <c r="L221" s="1"/>
      <c r="M221" s="1"/>
      <c r="N221" s="1"/>
      <c r="O221" s="1"/>
      <c r="P221" s="1"/>
      <c r="Q221" s="1"/>
    </row>
    <row r="222" spans="1:17" ht="15.75" customHeight="1">
      <c r="A222" s="1"/>
      <c r="B222" s="199"/>
      <c r="C222" s="1"/>
      <c r="D222" s="1"/>
      <c r="E222" s="1"/>
      <c r="F222" s="1"/>
      <c r="G222" s="1"/>
      <c r="H222" s="1"/>
      <c r="I222" s="1"/>
      <c r="J222" s="2"/>
      <c r="K222" s="2"/>
      <c r="L222" s="1"/>
      <c r="M222" s="1"/>
      <c r="N222" s="1"/>
      <c r="O222" s="1"/>
      <c r="P222" s="1"/>
      <c r="Q222" s="1"/>
    </row>
    <row r="223" spans="1:17" ht="15.75" customHeight="1">
      <c r="A223" s="1"/>
      <c r="B223" s="199"/>
      <c r="C223" s="1"/>
      <c r="D223" s="1"/>
      <c r="E223" s="1"/>
      <c r="F223" s="1"/>
      <c r="G223" s="1"/>
      <c r="H223" s="1"/>
      <c r="I223" s="1"/>
      <c r="J223" s="2"/>
      <c r="K223" s="2"/>
      <c r="L223" s="1"/>
      <c r="M223" s="1"/>
      <c r="N223" s="1"/>
      <c r="O223" s="1"/>
      <c r="P223" s="1"/>
      <c r="Q223" s="1"/>
    </row>
    <row r="224" spans="1:17" ht="15.75" customHeight="1">
      <c r="A224" s="1"/>
      <c r="B224" s="199"/>
      <c r="C224" s="1"/>
      <c r="D224" s="1"/>
      <c r="E224" s="1"/>
      <c r="F224" s="1"/>
      <c r="G224" s="1"/>
      <c r="H224" s="1"/>
      <c r="I224" s="1"/>
      <c r="J224" s="2"/>
      <c r="K224" s="2"/>
      <c r="L224" s="1"/>
      <c r="M224" s="1"/>
      <c r="N224" s="1"/>
      <c r="O224" s="1"/>
      <c r="P224" s="1"/>
      <c r="Q224" s="1"/>
    </row>
    <row r="225" spans="1:17" ht="15.75" customHeight="1">
      <c r="A225" s="1"/>
      <c r="B225" s="199"/>
      <c r="C225" s="1"/>
      <c r="D225" s="1"/>
      <c r="E225" s="1"/>
      <c r="F225" s="1"/>
      <c r="G225" s="1"/>
      <c r="H225" s="1"/>
      <c r="I225" s="1"/>
      <c r="J225" s="2"/>
      <c r="K225" s="2"/>
      <c r="L225" s="1"/>
      <c r="M225" s="1"/>
      <c r="N225" s="1"/>
      <c r="O225" s="1"/>
      <c r="P225" s="1"/>
      <c r="Q225" s="1"/>
    </row>
    <row r="226" spans="1:17" ht="15.75" customHeight="1">
      <c r="A226" s="1"/>
      <c r="B226" s="199"/>
      <c r="C226" s="1"/>
      <c r="D226" s="1"/>
      <c r="E226" s="1"/>
      <c r="F226" s="1"/>
      <c r="G226" s="1"/>
      <c r="H226" s="1"/>
      <c r="I226" s="1"/>
      <c r="J226" s="2"/>
      <c r="K226" s="2"/>
      <c r="L226" s="1"/>
      <c r="M226" s="1"/>
      <c r="N226" s="1"/>
      <c r="O226" s="1"/>
      <c r="P226" s="1"/>
      <c r="Q226" s="1"/>
    </row>
    <row r="227" spans="1:17" ht="15.75" customHeight="1">
      <c r="A227" s="1"/>
      <c r="B227" s="199"/>
      <c r="C227" s="1"/>
      <c r="D227" s="1"/>
      <c r="E227" s="1"/>
      <c r="F227" s="1"/>
      <c r="G227" s="1"/>
      <c r="H227" s="1"/>
      <c r="I227" s="1"/>
      <c r="J227" s="2"/>
      <c r="K227" s="2"/>
      <c r="L227" s="1"/>
      <c r="M227" s="1"/>
      <c r="N227" s="1"/>
      <c r="O227" s="1"/>
      <c r="P227" s="1"/>
      <c r="Q227" s="1"/>
    </row>
    <row r="228" spans="1:17" ht="15.75" customHeight="1">
      <c r="A228" s="1"/>
      <c r="B228" s="199"/>
      <c r="C228" s="1"/>
      <c r="D228" s="1"/>
      <c r="E228" s="1"/>
      <c r="F228" s="1"/>
      <c r="G228" s="1"/>
      <c r="H228" s="1"/>
      <c r="I228" s="1"/>
      <c r="J228" s="2"/>
      <c r="K228" s="2"/>
      <c r="L228" s="1"/>
      <c r="M228" s="1"/>
      <c r="N228" s="1"/>
      <c r="O228" s="1"/>
      <c r="P228" s="1"/>
      <c r="Q228" s="1"/>
    </row>
    <row r="229" spans="1:17" ht="15.75" customHeight="1">
      <c r="A229" s="1"/>
      <c r="B229" s="199"/>
      <c r="C229" s="1"/>
      <c r="D229" s="1"/>
      <c r="E229" s="1"/>
      <c r="F229" s="1"/>
      <c r="G229" s="1"/>
      <c r="H229" s="1"/>
      <c r="I229" s="1"/>
      <c r="J229" s="2"/>
      <c r="K229" s="2"/>
      <c r="L229" s="1"/>
      <c r="M229" s="1"/>
      <c r="N229" s="1"/>
      <c r="O229" s="1"/>
      <c r="P229" s="1"/>
      <c r="Q229" s="1"/>
    </row>
    <row r="230" spans="1:17" ht="15.75" customHeight="1">
      <c r="A230" s="1"/>
      <c r="B230" s="199"/>
      <c r="C230" s="1"/>
      <c r="D230" s="1"/>
      <c r="E230" s="1"/>
      <c r="F230" s="1"/>
      <c r="G230" s="1"/>
      <c r="H230" s="1"/>
      <c r="I230" s="1"/>
      <c r="J230" s="2"/>
      <c r="K230" s="2"/>
      <c r="L230" s="1"/>
      <c r="M230" s="1"/>
      <c r="N230" s="1"/>
      <c r="O230" s="1"/>
      <c r="P230" s="1"/>
      <c r="Q230" s="1"/>
    </row>
    <row r="231" spans="1:17" ht="15.75" customHeight="1">
      <c r="A231" s="1"/>
      <c r="B231" s="199"/>
      <c r="C231" s="1"/>
      <c r="D231" s="1"/>
      <c r="E231" s="1"/>
      <c r="F231" s="1"/>
      <c r="G231" s="1"/>
      <c r="H231" s="1"/>
      <c r="I231" s="1"/>
      <c r="J231" s="2"/>
      <c r="K231" s="2"/>
      <c r="L231" s="1"/>
      <c r="M231" s="1"/>
      <c r="N231" s="1"/>
      <c r="O231" s="1"/>
      <c r="P231" s="1"/>
      <c r="Q231" s="1"/>
    </row>
    <row r="232" spans="1:17" ht="15.75" customHeight="1">
      <c r="A232" s="1"/>
      <c r="B232" s="199"/>
      <c r="C232" s="1"/>
      <c r="D232" s="1"/>
      <c r="E232" s="1"/>
      <c r="F232" s="1"/>
      <c r="G232" s="1"/>
      <c r="H232" s="1"/>
      <c r="I232" s="1"/>
      <c r="J232" s="2"/>
      <c r="K232" s="2"/>
      <c r="L232" s="1"/>
      <c r="M232" s="1"/>
      <c r="N232" s="1"/>
      <c r="O232" s="1"/>
      <c r="P232" s="1"/>
      <c r="Q232" s="1"/>
    </row>
    <row r="233" spans="1:17" ht="15.75" customHeight="1">
      <c r="A233" s="1"/>
      <c r="B233" s="199"/>
      <c r="C233" s="1"/>
      <c r="D233" s="1"/>
      <c r="E233" s="1"/>
      <c r="F233" s="1"/>
      <c r="G233" s="1"/>
      <c r="H233" s="1"/>
      <c r="I233" s="1"/>
      <c r="J233" s="2"/>
      <c r="K233" s="2"/>
      <c r="L233" s="1"/>
      <c r="M233" s="1"/>
      <c r="N233" s="1"/>
      <c r="O233" s="1"/>
      <c r="P233" s="1"/>
      <c r="Q233" s="1"/>
    </row>
    <row r="234" spans="1:17" ht="15.75" customHeight="1">
      <c r="A234" s="1"/>
      <c r="B234" s="199"/>
      <c r="C234" s="1"/>
      <c r="D234" s="1"/>
      <c r="E234" s="1"/>
      <c r="F234" s="1"/>
      <c r="G234" s="1"/>
      <c r="H234" s="1"/>
      <c r="I234" s="1"/>
      <c r="J234" s="2"/>
      <c r="K234" s="2"/>
      <c r="L234" s="1"/>
      <c r="M234" s="1"/>
      <c r="N234" s="1"/>
      <c r="O234" s="1"/>
      <c r="P234" s="1"/>
      <c r="Q234" s="1"/>
    </row>
    <row r="235" spans="1:17" ht="15.75" customHeight="1">
      <c r="A235" s="1"/>
      <c r="B235" s="199"/>
      <c r="C235" s="1"/>
      <c r="D235" s="1"/>
      <c r="E235" s="1"/>
      <c r="F235" s="1"/>
      <c r="G235" s="1"/>
      <c r="H235" s="1"/>
      <c r="I235" s="1"/>
      <c r="J235" s="2"/>
      <c r="K235" s="2"/>
      <c r="L235" s="1"/>
      <c r="M235" s="1"/>
      <c r="N235" s="1"/>
      <c r="O235" s="1"/>
      <c r="P235" s="1"/>
      <c r="Q235" s="1"/>
    </row>
    <row r="236" spans="1:17" ht="15.75" customHeight="1">
      <c r="A236" s="1"/>
      <c r="B236" s="199"/>
      <c r="C236" s="1"/>
      <c r="D236" s="1"/>
      <c r="E236" s="1"/>
      <c r="F236" s="1"/>
      <c r="G236" s="1"/>
      <c r="H236" s="1"/>
      <c r="I236" s="1"/>
      <c r="J236" s="2"/>
      <c r="K236" s="2"/>
      <c r="L236" s="1"/>
      <c r="M236" s="1"/>
      <c r="N236" s="1"/>
      <c r="O236" s="1"/>
      <c r="P236" s="1"/>
      <c r="Q236" s="1"/>
    </row>
    <row r="237" spans="1:17" ht="15.75" customHeight="1">
      <c r="A237" s="1"/>
      <c r="B237" s="199"/>
      <c r="C237" s="1"/>
      <c r="D237" s="1"/>
      <c r="E237" s="1"/>
      <c r="F237" s="1"/>
      <c r="G237" s="1"/>
      <c r="H237" s="1"/>
      <c r="I237" s="1"/>
      <c r="J237" s="2"/>
      <c r="K237" s="2"/>
      <c r="L237" s="1"/>
      <c r="M237" s="1"/>
      <c r="N237" s="1"/>
      <c r="O237" s="1"/>
      <c r="P237" s="1"/>
      <c r="Q237" s="1"/>
    </row>
    <row r="238" spans="1:17" ht="15.75" customHeight="1">
      <c r="A238" s="1"/>
      <c r="B238" s="199"/>
      <c r="C238" s="1"/>
      <c r="D238" s="1"/>
      <c r="E238" s="1"/>
      <c r="F238" s="1"/>
      <c r="G238" s="1"/>
      <c r="H238" s="1"/>
      <c r="I238" s="1"/>
      <c r="J238" s="2"/>
      <c r="K238" s="2"/>
      <c r="L238" s="1"/>
      <c r="M238" s="1"/>
      <c r="N238" s="1"/>
      <c r="O238" s="1"/>
      <c r="P238" s="1"/>
      <c r="Q238" s="1"/>
    </row>
    <row r="239" spans="1:17" ht="15.75" customHeight="1">
      <c r="A239" s="1"/>
      <c r="B239" s="199"/>
      <c r="C239" s="1"/>
      <c r="D239" s="1"/>
      <c r="E239" s="1"/>
      <c r="F239" s="1"/>
      <c r="G239" s="1"/>
      <c r="H239" s="1"/>
      <c r="I239" s="1"/>
      <c r="J239" s="2"/>
      <c r="K239" s="2"/>
      <c r="L239" s="1"/>
      <c r="M239" s="1"/>
      <c r="N239" s="1"/>
      <c r="O239" s="1"/>
      <c r="P239" s="1"/>
      <c r="Q239" s="1"/>
    </row>
    <row r="240" spans="1:17" ht="15.75" customHeight="1">
      <c r="A240" s="1"/>
      <c r="B240" s="199"/>
      <c r="C240" s="1"/>
      <c r="D240" s="1"/>
      <c r="E240" s="1"/>
      <c r="F240" s="1"/>
      <c r="G240" s="1"/>
      <c r="H240" s="1"/>
      <c r="I240" s="1"/>
      <c r="J240" s="2"/>
      <c r="K240" s="2"/>
      <c r="L240" s="1"/>
      <c r="M240" s="1"/>
      <c r="N240" s="1"/>
      <c r="O240" s="1"/>
      <c r="P240" s="1"/>
      <c r="Q240" s="1"/>
    </row>
    <row r="241" spans="1:17" ht="15.75" customHeight="1">
      <c r="A241" s="1"/>
      <c r="B241" s="199"/>
      <c r="C241" s="1"/>
      <c r="D241" s="1"/>
      <c r="E241" s="1"/>
      <c r="F241" s="1"/>
      <c r="G241" s="1"/>
      <c r="H241" s="1"/>
      <c r="I241" s="1"/>
      <c r="J241" s="2"/>
      <c r="K241" s="2"/>
      <c r="L241" s="1"/>
      <c r="M241" s="1"/>
      <c r="N241" s="1"/>
      <c r="O241" s="1"/>
      <c r="P241" s="1"/>
      <c r="Q241" s="1"/>
    </row>
    <row r="242" spans="1:17" ht="15.75" customHeight="1">
      <c r="A242" s="1"/>
      <c r="B242" s="199"/>
      <c r="C242" s="1"/>
      <c r="D242" s="1"/>
      <c r="E242" s="1"/>
      <c r="F242" s="1"/>
      <c r="G242" s="1"/>
      <c r="H242" s="1"/>
      <c r="I242" s="1"/>
      <c r="J242" s="2"/>
      <c r="K242" s="2"/>
      <c r="L242" s="1"/>
      <c r="M242" s="1"/>
      <c r="N242" s="1"/>
      <c r="O242" s="1"/>
      <c r="P242" s="1"/>
      <c r="Q242" s="1"/>
    </row>
    <row r="243" spans="1:17" ht="15.75" customHeight="1">
      <c r="A243" s="1"/>
      <c r="B243" s="199"/>
      <c r="C243" s="1"/>
      <c r="D243" s="1"/>
      <c r="E243" s="1"/>
      <c r="F243" s="1"/>
      <c r="G243" s="1"/>
      <c r="H243" s="1"/>
      <c r="I243" s="1"/>
      <c r="J243" s="2"/>
      <c r="K243" s="2"/>
      <c r="L243" s="1"/>
      <c r="M243" s="1"/>
      <c r="N243" s="1"/>
      <c r="O243" s="1"/>
      <c r="P243" s="1"/>
      <c r="Q243" s="1"/>
    </row>
    <row r="244" spans="1:17" ht="15.75" customHeight="1">
      <c r="A244" s="1"/>
      <c r="B244" s="199"/>
      <c r="C244" s="1"/>
      <c r="D244" s="1"/>
      <c r="E244" s="1"/>
      <c r="F244" s="1"/>
      <c r="G244" s="1"/>
      <c r="H244" s="1"/>
      <c r="I244" s="1"/>
      <c r="J244" s="2"/>
      <c r="K244" s="2"/>
      <c r="L244" s="1"/>
      <c r="M244" s="1"/>
      <c r="N244" s="1"/>
      <c r="O244" s="1"/>
      <c r="P244" s="1"/>
      <c r="Q244" s="1"/>
    </row>
    <row r="245" spans="1:17" ht="15.75" customHeight="1">
      <c r="A245" s="1"/>
      <c r="B245" s="199"/>
      <c r="C245" s="1"/>
      <c r="D245" s="1"/>
      <c r="E245" s="1"/>
      <c r="F245" s="1"/>
      <c r="G245" s="1"/>
      <c r="H245" s="1"/>
      <c r="I245" s="1"/>
      <c r="J245" s="2"/>
      <c r="K245" s="2"/>
      <c r="L245" s="1"/>
      <c r="M245" s="1"/>
      <c r="N245" s="1"/>
      <c r="O245" s="1"/>
      <c r="P245" s="1"/>
      <c r="Q245" s="1"/>
    </row>
    <row r="246" spans="1:17" ht="15.75" customHeight="1">
      <c r="A246" s="1"/>
      <c r="B246" s="199"/>
      <c r="C246" s="1"/>
      <c r="D246" s="1"/>
      <c r="E246" s="1"/>
      <c r="F246" s="1"/>
      <c r="G246" s="1"/>
      <c r="H246" s="1"/>
      <c r="I246" s="1"/>
      <c r="J246" s="2"/>
      <c r="K246" s="2"/>
      <c r="L246" s="1"/>
      <c r="M246" s="1"/>
      <c r="N246" s="1"/>
      <c r="O246" s="1"/>
      <c r="P246" s="1"/>
      <c r="Q246" s="1"/>
    </row>
    <row r="247" spans="1:17" ht="15.75" customHeight="1">
      <c r="A247" s="1"/>
      <c r="B247" s="199"/>
      <c r="C247" s="1"/>
      <c r="D247" s="1"/>
      <c r="E247" s="1"/>
      <c r="F247" s="1"/>
      <c r="G247" s="1"/>
      <c r="H247" s="1"/>
      <c r="I247" s="1"/>
      <c r="J247" s="2"/>
      <c r="K247" s="2"/>
      <c r="L247" s="1"/>
      <c r="M247" s="1"/>
      <c r="N247" s="1"/>
      <c r="O247" s="1"/>
      <c r="P247" s="1"/>
      <c r="Q247" s="1"/>
    </row>
    <row r="248" spans="1:17" ht="15.75" customHeight="1">
      <c r="A248" s="1"/>
      <c r="B248" s="199"/>
      <c r="C248" s="1"/>
      <c r="D248" s="1"/>
      <c r="E248" s="1"/>
      <c r="F248" s="1"/>
      <c r="G248" s="1"/>
      <c r="H248" s="1"/>
      <c r="I248" s="1"/>
      <c r="J248" s="2"/>
      <c r="K248" s="2"/>
      <c r="L248" s="1"/>
      <c r="M248" s="1"/>
      <c r="N248" s="1"/>
      <c r="O248" s="1"/>
      <c r="P248" s="1"/>
      <c r="Q248" s="1"/>
    </row>
    <row r="249" spans="1:17" ht="15.75" customHeight="1">
      <c r="A249" s="1"/>
      <c r="B249" s="199"/>
      <c r="C249" s="1"/>
      <c r="D249" s="1"/>
      <c r="E249" s="1"/>
      <c r="F249" s="1"/>
      <c r="G249" s="1"/>
      <c r="H249" s="1"/>
      <c r="I249" s="1"/>
      <c r="J249" s="2"/>
      <c r="K249" s="2"/>
      <c r="L249" s="1"/>
      <c r="M249" s="1"/>
      <c r="N249" s="1"/>
      <c r="O249" s="1"/>
      <c r="P249" s="1"/>
      <c r="Q249" s="1"/>
    </row>
    <row r="250" spans="1:17" ht="15.75" customHeight="1">
      <c r="A250" s="1"/>
      <c r="B250" s="199"/>
      <c r="C250" s="1"/>
      <c r="D250" s="1"/>
      <c r="E250" s="1"/>
      <c r="F250" s="1"/>
      <c r="G250" s="1"/>
      <c r="H250" s="1"/>
      <c r="I250" s="1"/>
      <c r="J250" s="2"/>
      <c r="K250" s="2"/>
      <c r="L250" s="1"/>
      <c r="M250" s="1"/>
      <c r="N250" s="1"/>
      <c r="O250" s="1"/>
      <c r="P250" s="1"/>
      <c r="Q250" s="1"/>
    </row>
    <row r="251" spans="1:17" ht="15.75" customHeight="1">
      <c r="A251" s="1"/>
      <c r="B251" s="199"/>
      <c r="C251" s="1"/>
      <c r="D251" s="1"/>
      <c r="E251" s="1"/>
      <c r="F251" s="1"/>
      <c r="G251" s="1"/>
      <c r="H251" s="1"/>
      <c r="I251" s="1"/>
      <c r="J251" s="2"/>
      <c r="K251" s="2"/>
      <c r="L251" s="1"/>
      <c r="M251" s="1"/>
      <c r="N251" s="1"/>
      <c r="O251" s="1"/>
      <c r="P251" s="1"/>
      <c r="Q251" s="1"/>
    </row>
    <row r="252" spans="1:17" ht="15.75" customHeight="1">
      <c r="A252" s="1"/>
      <c r="B252" s="199"/>
      <c r="C252" s="1"/>
      <c r="D252" s="1"/>
      <c r="E252" s="1"/>
      <c r="F252" s="1"/>
      <c r="G252" s="1"/>
      <c r="H252" s="1"/>
      <c r="I252" s="1"/>
      <c r="J252" s="2"/>
      <c r="K252" s="2"/>
      <c r="L252" s="1"/>
      <c r="M252" s="1"/>
      <c r="N252" s="1"/>
      <c r="O252" s="1"/>
      <c r="P252" s="1"/>
      <c r="Q252" s="1"/>
    </row>
    <row r="253" spans="1:17" ht="15.75" customHeight="1"/>
    <row r="254" spans="1:17" ht="15.75" customHeight="1"/>
    <row r="255" spans="1:17" ht="15.75" customHeight="1"/>
    <row r="256" spans="1:1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I2:J2"/>
    <mergeCell ref="K2:K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" footer="0"/>
  <pageSetup scale="8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pane ySplit="9" topLeftCell="A10" activePane="bottomLeft" state="frozen"/>
      <selection pane="bottomLeft" activeCell="B11" sqref="B11"/>
    </sheetView>
  </sheetViews>
  <sheetFormatPr baseColWidth="10" defaultColWidth="14.42578125" defaultRowHeight="15" customHeight="1"/>
  <cols>
    <col min="1" max="1" width="2.85546875" hidden="1" customWidth="1"/>
    <col min="2" max="2" width="2.5703125" hidden="1" customWidth="1"/>
    <col min="3" max="3" width="8.140625" customWidth="1"/>
    <col min="4" max="4" width="9" customWidth="1"/>
    <col min="5" max="5" width="59.28515625" customWidth="1"/>
    <col min="6" max="6" width="12" customWidth="1"/>
    <col min="7" max="7" width="11.85546875" customWidth="1"/>
    <col min="8" max="8" width="14" customWidth="1"/>
    <col min="9" max="9" width="12.85546875" customWidth="1"/>
    <col min="10" max="10" width="34.140625" customWidth="1"/>
    <col min="11" max="11" width="32.5703125" customWidth="1"/>
    <col min="12" max="12" width="33.7109375" customWidth="1"/>
    <col min="13" max="13" width="34.42578125" customWidth="1"/>
    <col min="14" max="14" width="31.5703125" customWidth="1"/>
  </cols>
  <sheetData>
    <row r="1" spans="1:22" ht="12.75" customHeight="1">
      <c r="C1" s="11"/>
      <c r="D1" s="11"/>
      <c r="E1" s="11"/>
      <c r="F1" s="11"/>
      <c r="G1" s="11"/>
      <c r="H1" s="11"/>
      <c r="I1" s="11"/>
    </row>
    <row r="2" spans="1:22" ht="18">
      <c r="C2" s="11"/>
      <c r="D2" s="11"/>
      <c r="E2" s="11"/>
      <c r="F2" s="11"/>
      <c r="G2" s="11"/>
      <c r="H2" s="11"/>
      <c r="I2" s="11"/>
    </row>
    <row r="3" spans="1:22" ht="18">
      <c r="C3" s="11"/>
      <c r="D3" s="11"/>
      <c r="E3" s="11"/>
      <c r="F3" s="11"/>
      <c r="G3" s="11"/>
      <c r="H3" s="11"/>
      <c r="I3" s="11"/>
    </row>
    <row r="4" spans="1:22" ht="18">
      <c r="C4" s="11"/>
      <c r="D4" s="11"/>
      <c r="E4" s="11"/>
      <c r="F4" s="11"/>
      <c r="G4" s="11"/>
      <c r="H4" s="11"/>
      <c r="I4" s="11"/>
    </row>
    <row r="5" spans="1:22" ht="21.75" customHeight="1"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22" ht="21.75" customHeight="1">
      <c r="C6" s="258" t="s">
        <v>452</v>
      </c>
      <c r="D6" s="259"/>
      <c r="E6" s="259"/>
      <c r="F6" s="259"/>
      <c r="G6" s="259"/>
      <c r="H6" s="259"/>
      <c r="I6" s="259"/>
      <c r="J6" s="259"/>
      <c r="K6" s="259"/>
      <c r="L6" s="259"/>
      <c r="M6" s="260"/>
    </row>
    <row r="7" spans="1:22" ht="15.75">
      <c r="C7" s="261"/>
      <c r="D7" s="259"/>
      <c r="E7" s="259"/>
      <c r="F7" s="259"/>
      <c r="G7" s="259"/>
      <c r="H7" s="259"/>
      <c r="I7" s="260"/>
      <c r="J7" s="262" t="s">
        <v>148</v>
      </c>
      <c r="K7" s="225"/>
      <c r="L7" s="225"/>
      <c r="M7" s="225"/>
      <c r="N7" s="224"/>
    </row>
    <row r="8" spans="1:22" ht="12.75" customHeight="1">
      <c r="C8" s="248" t="s">
        <v>82</v>
      </c>
      <c r="D8" s="234" t="s">
        <v>1</v>
      </c>
      <c r="E8" s="234" t="s">
        <v>83</v>
      </c>
      <c r="F8" s="234" t="s">
        <v>145</v>
      </c>
      <c r="G8" s="243" t="s">
        <v>146</v>
      </c>
      <c r="H8" s="224"/>
      <c r="I8" s="234" t="s">
        <v>147</v>
      </c>
      <c r="J8" s="234" t="s">
        <v>86</v>
      </c>
      <c r="K8" s="234" t="s">
        <v>87</v>
      </c>
      <c r="L8" s="234" t="s">
        <v>88</v>
      </c>
      <c r="M8" s="234" t="s">
        <v>89</v>
      </c>
      <c r="N8" s="234" t="s">
        <v>90</v>
      </c>
    </row>
    <row r="9" spans="1:22" ht="17.25" customHeight="1">
      <c r="C9" s="227"/>
      <c r="D9" s="227"/>
      <c r="E9" s="227"/>
      <c r="F9" s="227"/>
      <c r="G9" s="106" t="s">
        <v>149</v>
      </c>
      <c r="H9" s="106" t="s">
        <v>150</v>
      </c>
      <c r="I9" s="227"/>
      <c r="J9" s="227"/>
      <c r="K9" s="227"/>
      <c r="L9" s="227"/>
      <c r="M9" s="227"/>
      <c r="N9" s="227"/>
    </row>
    <row r="10" spans="1:22" ht="12.75" customHeight="1">
      <c r="A10" s="17"/>
      <c r="B10" s="17"/>
      <c r="C10" s="18">
        <v>1</v>
      </c>
      <c r="D10" s="201" t="s">
        <v>17</v>
      </c>
      <c r="E10" s="23" t="s">
        <v>453</v>
      </c>
      <c r="F10" s="18">
        <v>5</v>
      </c>
      <c r="G10" s="18">
        <v>1</v>
      </c>
      <c r="H10" s="18">
        <v>0</v>
      </c>
      <c r="I10" s="202">
        <f t="shared" ref="I10:I24" si="0">SUM(G10:H10)*F10</f>
        <v>5</v>
      </c>
      <c r="J10" s="202" t="s">
        <v>454</v>
      </c>
      <c r="K10" s="202" t="s">
        <v>455</v>
      </c>
      <c r="L10" s="202" t="s">
        <v>455</v>
      </c>
      <c r="M10" s="202" t="s">
        <v>455</v>
      </c>
      <c r="N10" s="202" t="s">
        <v>455</v>
      </c>
      <c r="O10" s="17"/>
      <c r="P10" s="17"/>
      <c r="Q10" s="17"/>
      <c r="R10" s="17"/>
      <c r="S10" s="17"/>
      <c r="T10" s="17"/>
      <c r="U10" s="17"/>
      <c r="V10" s="17"/>
    </row>
    <row r="11" spans="1:22" ht="12.75" customHeight="1">
      <c r="A11" s="17"/>
      <c r="B11" s="17"/>
      <c r="C11" s="18">
        <v>2</v>
      </c>
      <c r="D11" s="201" t="s">
        <v>17</v>
      </c>
      <c r="E11" s="203" t="s">
        <v>456</v>
      </c>
      <c r="F11" s="18">
        <v>6</v>
      </c>
      <c r="G11" s="18">
        <v>1</v>
      </c>
      <c r="H11" s="18">
        <v>0</v>
      </c>
      <c r="I11" s="202">
        <f t="shared" si="0"/>
        <v>6</v>
      </c>
      <c r="J11" s="202" t="s">
        <v>457</v>
      </c>
      <c r="K11" s="202" t="s">
        <v>455</v>
      </c>
      <c r="L11" s="202" t="s">
        <v>455</v>
      </c>
      <c r="M11" s="202" t="s">
        <v>455</v>
      </c>
      <c r="N11" s="202" t="s">
        <v>455</v>
      </c>
      <c r="O11" s="17"/>
      <c r="P11" s="17"/>
      <c r="Q11" s="17"/>
      <c r="R11" s="17"/>
      <c r="S11" s="17"/>
      <c r="T11" s="17"/>
      <c r="U11" s="17"/>
      <c r="V11" s="17"/>
    </row>
    <row r="12" spans="1:22" ht="12.75" customHeight="1">
      <c r="A12" s="17"/>
      <c r="B12" s="17"/>
      <c r="C12" s="18">
        <v>3</v>
      </c>
      <c r="D12" s="201" t="s">
        <v>46</v>
      </c>
      <c r="E12" s="203" t="s">
        <v>458</v>
      </c>
      <c r="F12" s="18">
        <v>4</v>
      </c>
      <c r="G12" s="18">
        <v>1</v>
      </c>
      <c r="H12" s="18">
        <v>0</v>
      </c>
      <c r="I12" s="202">
        <f t="shared" si="0"/>
        <v>4</v>
      </c>
      <c r="J12" s="202" t="s">
        <v>459</v>
      </c>
      <c r="K12" s="202" t="s">
        <v>455</v>
      </c>
      <c r="L12" s="202" t="s">
        <v>455</v>
      </c>
      <c r="M12" s="202" t="s">
        <v>455</v>
      </c>
      <c r="N12" s="202" t="s">
        <v>455</v>
      </c>
      <c r="O12" s="17"/>
      <c r="P12" s="17"/>
      <c r="Q12" s="17"/>
      <c r="R12" s="17"/>
      <c r="S12" s="17"/>
      <c r="T12" s="17"/>
      <c r="U12" s="17"/>
      <c r="V12" s="17"/>
    </row>
    <row r="13" spans="1:22" ht="12.75" customHeight="1">
      <c r="A13" s="17"/>
      <c r="B13" s="17"/>
      <c r="C13" s="18">
        <v>4</v>
      </c>
      <c r="D13" s="201" t="s">
        <v>69</v>
      </c>
      <c r="E13" s="203" t="s">
        <v>460</v>
      </c>
      <c r="F13" s="18">
        <v>5</v>
      </c>
      <c r="G13" s="18">
        <v>1</v>
      </c>
      <c r="H13" s="18">
        <v>0</v>
      </c>
      <c r="I13" s="202">
        <f t="shared" si="0"/>
        <v>5</v>
      </c>
      <c r="J13" s="202" t="s">
        <v>461</v>
      </c>
      <c r="K13" s="202" t="s">
        <v>455</v>
      </c>
      <c r="L13" s="202" t="s">
        <v>455</v>
      </c>
      <c r="M13" s="202" t="s">
        <v>455</v>
      </c>
      <c r="N13" s="202" t="s">
        <v>455</v>
      </c>
      <c r="O13" s="17"/>
      <c r="P13" s="17"/>
      <c r="Q13" s="17"/>
      <c r="R13" s="17"/>
      <c r="S13" s="17"/>
      <c r="T13" s="17"/>
      <c r="U13" s="17"/>
      <c r="V13" s="17"/>
    </row>
    <row r="14" spans="1:22" ht="12.75" customHeight="1">
      <c r="A14" s="17"/>
      <c r="B14" s="17"/>
      <c r="C14" s="18">
        <v>5</v>
      </c>
      <c r="D14" s="201" t="s">
        <v>69</v>
      </c>
      <c r="E14" s="203" t="s">
        <v>462</v>
      </c>
      <c r="F14" s="18">
        <v>5</v>
      </c>
      <c r="G14" s="18">
        <v>1</v>
      </c>
      <c r="H14" s="18">
        <v>0</v>
      </c>
      <c r="I14" s="202">
        <f t="shared" si="0"/>
        <v>5</v>
      </c>
      <c r="J14" s="202" t="s">
        <v>461</v>
      </c>
      <c r="K14" s="202" t="s">
        <v>455</v>
      </c>
      <c r="L14" s="202" t="s">
        <v>455</v>
      </c>
      <c r="M14" s="202" t="s">
        <v>455</v>
      </c>
      <c r="N14" s="202" t="s">
        <v>455</v>
      </c>
      <c r="O14" s="17"/>
      <c r="P14" s="17"/>
      <c r="Q14" s="17"/>
      <c r="R14" s="17"/>
      <c r="S14" s="17"/>
      <c r="T14" s="17"/>
      <c r="U14" s="17"/>
      <c r="V14" s="17"/>
    </row>
    <row r="15" spans="1:22" ht="15.75" customHeight="1">
      <c r="A15" s="69"/>
      <c r="B15" s="17"/>
      <c r="C15" s="18">
        <v>6</v>
      </c>
      <c r="D15" s="201" t="s">
        <v>20</v>
      </c>
      <c r="E15" s="203" t="s">
        <v>463</v>
      </c>
      <c r="F15" s="18">
        <v>4</v>
      </c>
      <c r="G15" s="18">
        <v>0</v>
      </c>
      <c r="H15" s="18">
        <v>4</v>
      </c>
      <c r="I15" s="202">
        <f t="shared" si="0"/>
        <v>16</v>
      </c>
      <c r="J15" s="202" t="s">
        <v>464</v>
      </c>
      <c r="K15" s="202" t="s">
        <v>464</v>
      </c>
      <c r="L15" s="202" t="s">
        <v>465</v>
      </c>
      <c r="M15" s="202" t="s">
        <v>465</v>
      </c>
      <c r="N15" s="202" t="s">
        <v>455</v>
      </c>
      <c r="O15" s="17"/>
      <c r="P15" s="17"/>
      <c r="Q15" s="17"/>
      <c r="R15" s="17"/>
      <c r="S15" s="17"/>
      <c r="T15" s="17"/>
      <c r="U15" s="17"/>
      <c r="V15" s="17"/>
    </row>
    <row r="16" spans="1:22" ht="15.75" customHeight="1">
      <c r="A16" s="69"/>
      <c r="B16" s="17"/>
      <c r="C16" s="18">
        <v>7</v>
      </c>
      <c r="D16" s="201" t="s">
        <v>20</v>
      </c>
      <c r="E16" s="203" t="s">
        <v>466</v>
      </c>
      <c r="F16" s="18">
        <v>6</v>
      </c>
      <c r="G16" s="18">
        <v>0</v>
      </c>
      <c r="H16" s="18">
        <v>4</v>
      </c>
      <c r="I16" s="202">
        <f t="shared" si="0"/>
        <v>24</v>
      </c>
      <c r="J16" s="202" t="s">
        <v>467</v>
      </c>
      <c r="K16" s="202" t="s">
        <v>467</v>
      </c>
      <c r="L16" s="202" t="s">
        <v>468</v>
      </c>
      <c r="M16" s="202" t="s">
        <v>468</v>
      </c>
      <c r="N16" s="202" t="s">
        <v>455</v>
      </c>
      <c r="O16" s="17"/>
      <c r="P16" s="17"/>
      <c r="Q16" s="17"/>
      <c r="R16" s="17"/>
      <c r="S16" s="17"/>
      <c r="T16" s="17"/>
      <c r="U16" s="17"/>
      <c r="V16" s="17"/>
    </row>
    <row r="17" spans="1:22" ht="15.75" customHeight="1">
      <c r="A17" s="69"/>
      <c r="B17" s="17"/>
      <c r="C17" s="18">
        <v>8</v>
      </c>
      <c r="D17" s="201" t="s">
        <v>20</v>
      </c>
      <c r="E17" s="203" t="s">
        <v>469</v>
      </c>
      <c r="F17" s="18">
        <v>4</v>
      </c>
      <c r="G17" s="18">
        <v>0</v>
      </c>
      <c r="H17" s="18">
        <v>1</v>
      </c>
      <c r="I17" s="202">
        <f t="shared" si="0"/>
        <v>4</v>
      </c>
      <c r="J17" s="202" t="s">
        <v>470</v>
      </c>
      <c r="K17" s="202" t="s">
        <v>455</v>
      </c>
      <c r="L17" s="202" t="s">
        <v>455</v>
      </c>
      <c r="M17" s="202" t="s">
        <v>455</v>
      </c>
      <c r="N17" s="202" t="s">
        <v>455</v>
      </c>
      <c r="O17" s="17"/>
      <c r="P17" s="17"/>
      <c r="Q17" s="17"/>
      <c r="R17" s="17"/>
      <c r="S17" s="17"/>
      <c r="T17" s="17"/>
      <c r="U17" s="17"/>
      <c r="V17" s="17"/>
    </row>
    <row r="18" spans="1:22" ht="15.75" customHeight="1">
      <c r="A18" s="17"/>
      <c r="B18" s="17"/>
      <c r="C18" s="18">
        <v>9</v>
      </c>
      <c r="D18" s="18" t="s">
        <v>68</v>
      </c>
      <c r="E18" s="203" t="s">
        <v>471</v>
      </c>
      <c r="F18" s="18">
        <v>4</v>
      </c>
      <c r="G18" s="18">
        <v>1</v>
      </c>
      <c r="H18" s="18">
        <v>0</v>
      </c>
      <c r="I18" s="202">
        <f t="shared" si="0"/>
        <v>4</v>
      </c>
      <c r="J18" s="202" t="s">
        <v>472</v>
      </c>
      <c r="K18" s="202" t="s">
        <v>455</v>
      </c>
      <c r="L18" s="202" t="s">
        <v>455</v>
      </c>
      <c r="M18" s="202" t="s">
        <v>455</v>
      </c>
      <c r="N18" s="202" t="s">
        <v>455</v>
      </c>
      <c r="O18" s="17"/>
      <c r="P18" s="17"/>
      <c r="Q18" s="17"/>
      <c r="R18" s="17"/>
      <c r="S18" s="17"/>
      <c r="T18" s="17"/>
      <c r="U18" s="17"/>
      <c r="V18" s="17"/>
    </row>
    <row r="19" spans="1:22" ht="15.75" customHeight="1">
      <c r="A19" s="17"/>
      <c r="B19" s="17"/>
      <c r="C19" s="18">
        <v>10</v>
      </c>
      <c r="D19" s="18" t="s">
        <v>41</v>
      </c>
      <c r="E19" s="203" t="s">
        <v>473</v>
      </c>
      <c r="F19" s="18">
        <v>7</v>
      </c>
      <c r="G19" s="18">
        <v>1</v>
      </c>
      <c r="H19" s="18">
        <v>0</v>
      </c>
      <c r="I19" s="202">
        <f t="shared" si="0"/>
        <v>7</v>
      </c>
      <c r="J19" s="202" t="s">
        <v>474</v>
      </c>
      <c r="K19" s="202" t="s">
        <v>455</v>
      </c>
      <c r="L19" s="202" t="s">
        <v>455</v>
      </c>
      <c r="M19" s="202" t="s">
        <v>455</v>
      </c>
      <c r="N19" s="202" t="s">
        <v>455</v>
      </c>
      <c r="O19" s="17"/>
      <c r="P19" s="17"/>
      <c r="Q19" s="17"/>
      <c r="R19" s="17"/>
      <c r="S19" s="17"/>
      <c r="T19" s="17"/>
      <c r="U19" s="17"/>
      <c r="V19" s="17"/>
    </row>
    <row r="20" spans="1:22" ht="15.75" customHeight="1">
      <c r="A20" s="17"/>
      <c r="B20" s="17"/>
      <c r="C20" s="18">
        <v>11</v>
      </c>
      <c r="D20" s="18" t="s">
        <v>7</v>
      </c>
      <c r="E20" s="203" t="s">
        <v>116</v>
      </c>
      <c r="F20" s="18">
        <v>5</v>
      </c>
      <c r="G20" s="18">
        <v>0</v>
      </c>
      <c r="H20" s="18">
        <v>1</v>
      </c>
      <c r="I20" s="202">
        <f t="shared" si="0"/>
        <v>5</v>
      </c>
      <c r="J20" s="202" t="s">
        <v>472</v>
      </c>
      <c r="K20" s="202" t="s">
        <v>455</v>
      </c>
      <c r="L20" s="202" t="s">
        <v>455</v>
      </c>
      <c r="M20" s="202" t="s">
        <v>455</v>
      </c>
      <c r="N20" s="202" t="s">
        <v>455</v>
      </c>
      <c r="O20" s="17"/>
      <c r="P20" s="17"/>
      <c r="Q20" s="17"/>
      <c r="R20" s="17"/>
      <c r="S20" s="17"/>
      <c r="T20" s="17"/>
      <c r="U20" s="17"/>
      <c r="V20" s="17"/>
    </row>
    <row r="21" spans="1:22" ht="15.75" customHeight="1">
      <c r="A21" s="17"/>
      <c r="B21" s="17"/>
      <c r="C21" s="18">
        <v>12</v>
      </c>
      <c r="D21" s="18" t="s">
        <v>7</v>
      </c>
      <c r="E21" s="203" t="s">
        <v>475</v>
      </c>
      <c r="F21" s="18">
        <v>5</v>
      </c>
      <c r="G21" s="18">
        <v>0</v>
      </c>
      <c r="H21" s="18">
        <v>1</v>
      </c>
      <c r="I21" s="202">
        <f t="shared" si="0"/>
        <v>5</v>
      </c>
      <c r="J21" s="202" t="s">
        <v>476</v>
      </c>
      <c r="K21" s="202" t="s">
        <v>455</v>
      </c>
      <c r="L21" s="202" t="s">
        <v>455</v>
      </c>
      <c r="M21" s="202" t="s">
        <v>455</v>
      </c>
      <c r="N21" s="202" t="s">
        <v>455</v>
      </c>
      <c r="O21" s="17"/>
      <c r="P21" s="17"/>
      <c r="Q21" s="17"/>
      <c r="R21" s="17"/>
      <c r="S21" s="17"/>
      <c r="T21" s="17"/>
      <c r="U21" s="17"/>
      <c r="V21" s="17"/>
    </row>
    <row r="22" spans="1:22" ht="15.75" customHeight="1">
      <c r="A22" s="17"/>
      <c r="B22" s="17"/>
      <c r="C22" s="18">
        <v>13</v>
      </c>
      <c r="D22" s="18" t="s">
        <v>7</v>
      </c>
      <c r="E22" s="203" t="s">
        <v>210</v>
      </c>
      <c r="F22" s="18">
        <v>2</v>
      </c>
      <c r="G22" s="18">
        <v>1</v>
      </c>
      <c r="H22" s="18">
        <v>1</v>
      </c>
      <c r="I22" s="202">
        <f t="shared" si="0"/>
        <v>4</v>
      </c>
      <c r="J22" s="202" t="s">
        <v>477</v>
      </c>
      <c r="K22" s="202" t="s">
        <v>477</v>
      </c>
      <c r="L22" s="202" t="s">
        <v>455</v>
      </c>
      <c r="M22" s="202" t="s">
        <v>455</v>
      </c>
      <c r="N22" s="202" t="s">
        <v>455</v>
      </c>
      <c r="O22" s="17"/>
      <c r="P22" s="17"/>
      <c r="Q22" s="17"/>
      <c r="R22" s="17"/>
      <c r="S22" s="17"/>
      <c r="T22" s="17"/>
      <c r="U22" s="17"/>
      <c r="V22" s="17"/>
    </row>
    <row r="23" spans="1:22" ht="15.75" customHeight="1">
      <c r="A23" s="17"/>
      <c r="B23" s="17"/>
      <c r="C23" s="18">
        <v>14</v>
      </c>
      <c r="D23" s="18" t="s">
        <v>66</v>
      </c>
      <c r="E23" s="203" t="s">
        <v>478</v>
      </c>
      <c r="F23" s="18">
        <v>4</v>
      </c>
      <c r="G23" s="18">
        <v>0</v>
      </c>
      <c r="H23" s="18">
        <v>1</v>
      </c>
      <c r="I23" s="202">
        <f t="shared" si="0"/>
        <v>4</v>
      </c>
      <c r="J23" s="202" t="s">
        <v>477</v>
      </c>
      <c r="K23" s="202" t="s">
        <v>455</v>
      </c>
      <c r="L23" s="202" t="s">
        <v>455</v>
      </c>
      <c r="M23" s="202" t="s">
        <v>455</v>
      </c>
      <c r="N23" s="202" t="s">
        <v>455</v>
      </c>
      <c r="O23" s="17"/>
      <c r="P23" s="17"/>
      <c r="Q23" s="17"/>
      <c r="R23" s="17"/>
      <c r="S23" s="17"/>
      <c r="T23" s="17"/>
      <c r="U23" s="17"/>
      <c r="V23" s="17"/>
    </row>
    <row r="24" spans="1:22" ht="15.75" customHeight="1">
      <c r="A24" s="17"/>
      <c r="B24" s="17"/>
      <c r="C24" s="18">
        <v>15</v>
      </c>
      <c r="D24" s="18" t="s">
        <v>66</v>
      </c>
      <c r="E24" s="203" t="s">
        <v>479</v>
      </c>
      <c r="F24" s="18">
        <v>5</v>
      </c>
      <c r="G24" s="18">
        <v>0</v>
      </c>
      <c r="H24" s="18">
        <v>1</v>
      </c>
      <c r="I24" s="202">
        <f t="shared" si="0"/>
        <v>5</v>
      </c>
      <c r="J24" s="202" t="s">
        <v>477</v>
      </c>
      <c r="K24" s="202" t="s">
        <v>455</v>
      </c>
      <c r="L24" s="202" t="s">
        <v>455</v>
      </c>
      <c r="M24" s="202" t="s">
        <v>455</v>
      </c>
      <c r="N24" s="202" t="s">
        <v>455</v>
      </c>
      <c r="O24" s="17"/>
      <c r="P24" s="17"/>
      <c r="Q24" s="17"/>
      <c r="R24" s="17"/>
      <c r="S24" s="17"/>
      <c r="T24" s="17"/>
      <c r="U24" s="17"/>
      <c r="V24" s="17"/>
    </row>
    <row r="25" spans="1:22" ht="15.75" customHeight="1">
      <c r="A25" s="17"/>
      <c r="B25" s="17"/>
      <c r="C25" s="18">
        <v>16</v>
      </c>
      <c r="D25" s="202" t="s">
        <v>43</v>
      </c>
      <c r="E25" s="203" t="s">
        <v>480</v>
      </c>
      <c r="F25" s="202">
        <v>4</v>
      </c>
      <c r="G25" s="202">
        <v>2</v>
      </c>
      <c r="H25" s="202">
        <v>2</v>
      </c>
      <c r="I25" s="202">
        <v>16</v>
      </c>
      <c r="J25" s="202" t="s">
        <v>481</v>
      </c>
      <c r="K25" s="202" t="s">
        <v>481</v>
      </c>
      <c r="L25" s="202" t="s">
        <v>481</v>
      </c>
      <c r="M25" s="202" t="s">
        <v>481</v>
      </c>
      <c r="N25" s="202" t="s">
        <v>455</v>
      </c>
      <c r="O25" s="17"/>
      <c r="P25" s="17"/>
      <c r="Q25" s="17"/>
      <c r="R25" s="17"/>
      <c r="S25" s="17"/>
      <c r="T25" s="17"/>
      <c r="U25" s="17"/>
      <c r="V25" s="17"/>
    </row>
    <row r="26" spans="1:22" ht="15.75" customHeight="1">
      <c r="A26" s="17"/>
      <c r="B26" s="17"/>
      <c r="C26" s="18">
        <v>17</v>
      </c>
      <c r="D26" s="202" t="s">
        <v>43</v>
      </c>
      <c r="E26" s="203" t="s">
        <v>482</v>
      </c>
      <c r="F26" s="202">
        <v>4</v>
      </c>
      <c r="G26" s="202">
        <v>0</v>
      </c>
      <c r="H26" s="202">
        <v>1</v>
      </c>
      <c r="I26" s="202">
        <v>4</v>
      </c>
      <c r="J26" s="202" t="s">
        <v>483</v>
      </c>
      <c r="K26" s="202" t="s">
        <v>455</v>
      </c>
      <c r="L26" s="202" t="s">
        <v>455</v>
      </c>
      <c r="M26" s="202" t="s">
        <v>455</v>
      </c>
      <c r="N26" s="202" t="s">
        <v>455</v>
      </c>
      <c r="O26" s="17"/>
      <c r="P26" s="17"/>
      <c r="Q26" s="17"/>
      <c r="R26" s="17"/>
      <c r="S26" s="17"/>
      <c r="T26" s="17"/>
      <c r="U26" s="17"/>
      <c r="V26" s="17"/>
    </row>
    <row r="27" spans="1:22" ht="15.75" customHeight="1">
      <c r="A27" s="17"/>
      <c r="B27" s="17"/>
      <c r="C27" s="18">
        <v>18</v>
      </c>
      <c r="D27" s="202" t="s">
        <v>43</v>
      </c>
      <c r="E27" s="203" t="s">
        <v>484</v>
      </c>
      <c r="F27" s="202">
        <v>4</v>
      </c>
      <c r="G27" s="202">
        <v>0</v>
      </c>
      <c r="H27" s="202">
        <v>1</v>
      </c>
      <c r="I27" s="202">
        <v>4</v>
      </c>
      <c r="J27" s="202" t="s">
        <v>485</v>
      </c>
      <c r="K27" s="202" t="s">
        <v>455</v>
      </c>
      <c r="L27" s="202" t="s">
        <v>455</v>
      </c>
      <c r="M27" s="202" t="s">
        <v>455</v>
      </c>
      <c r="N27" s="202" t="s">
        <v>455</v>
      </c>
      <c r="O27" s="17"/>
      <c r="P27" s="17"/>
      <c r="Q27" s="17"/>
      <c r="R27" s="17"/>
      <c r="S27" s="17"/>
      <c r="T27" s="17"/>
      <c r="U27" s="17"/>
      <c r="V27" s="17"/>
    </row>
    <row r="28" spans="1:22" ht="15.75" customHeight="1">
      <c r="A28" s="17"/>
      <c r="B28" s="17"/>
      <c r="C28" s="18">
        <v>19</v>
      </c>
      <c r="D28" s="202" t="s">
        <v>43</v>
      </c>
      <c r="E28" s="203" t="s">
        <v>486</v>
      </c>
      <c r="F28" s="202">
        <v>4</v>
      </c>
      <c r="G28" s="202">
        <v>1</v>
      </c>
      <c r="H28" s="202">
        <v>2</v>
      </c>
      <c r="I28" s="202">
        <v>12</v>
      </c>
      <c r="J28" s="202" t="s">
        <v>487</v>
      </c>
      <c r="K28" s="202" t="s">
        <v>487</v>
      </c>
      <c r="L28" s="202" t="s">
        <v>487</v>
      </c>
      <c r="M28" s="202" t="s">
        <v>455</v>
      </c>
      <c r="N28" s="202" t="s">
        <v>455</v>
      </c>
      <c r="O28" s="17"/>
      <c r="P28" s="17"/>
      <c r="Q28" s="17"/>
      <c r="R28" s="17"/>
      <c r="S28" s="17"/>
      <c r="T28" s="17"/>
      <c r="U28" s="17"/>
      <c r="V28" s="17"/>
    </row>
    <row r="29" spans="1:22" ht="15.75" customHeight="1">
      <c r="A29" s="17"/>
      <c r="B29" s="17"/>
      <c r="C29" s="18">
        <v>20</v>
      </c>
      <c r="D29" s="202" t="s">
        <v>42</v>
      </c>
      <c r="E29" s="203" t="s">
        <v>488</v>
      </c>
      <c r="F29" s="202">
        <v>7</v>
      </c>
      <c r="G29" s="202">
        <v>2</v>
      </c>
      <c r="H29" s="202">
        <v>0</v>
      </c>
      <c r="I29" s="202">
        <v>14</v>
      </c>
      <c r="J29" s="202" t="s">
        <v>489</v>
      </c>
      <c r="K29" s="202" t="s">
        <v>489</v>
      </c>
      <c r="L29" s="202" t="s">
        <v>455</v>
      </c>
      <c r="M29" s="202" t="s">
        <v>455</v>
      </c>
      <c r="N29" s="202" t="s">
        <v>455</v>
      </c>
      <c r="O29" s="17"/>
      <c r="P29" s="17"/>
      <c r="Q29" s="17"/>
      <c r="R29" s="17"/>
      <c r="S29" s="17"/>
      <c r="T29" s="17"/>
      <c r="U29" s="17"/>
      <c r="V29" s="17"/>
    </row>
    <row r="30" spans="1:22" ht="15.75" customHeight="1">
      <c r="A30" s="17"/>
      <c r="B30" s="17"/>
      <c r="C30" s="18">
        <v>21</v>
      </c>
      <c r="D30" s="202" t="s">
        <v>42</v>
      </c>
      <c r="E30" s="203" t="s">
        <v>490</v>
      </c>
      <c r="F30" s="202">
        <v>5</v>
      </c>
      <c r="G30" s="202">
        <v>0</v>
      </c>
      <c r="H30" s="202">
        <v>2</v>
      </c>
      <c r="I30" s="202">
        <v>10</v>
      </c>
      <c r="J30" s="202" t="s">
        <v>491</v>
      </c>
      <c r="K30" s="202" t="s">
        <v>491</v>
      </c>
      <c r="L30" s="202" t="s">
        <v>455</v>
      </c>
      <c r="M30" s="202" t="s">
        <v>455</v>
      </c>
      <c r="N30" s="202" t="s">
        <v>455</v>
      </c>
      <c r="O30" s="17"/>
      <c r="P30" s="17"/>
      <c r="Q30" s="17"/>
      <c r="R30" s="17"/>
      <c r="S30" s="17"/>
      <c r="T30" s="17"/>
      <c r="U30" s="17"/>
      <c r="V30" s="17"/>
    </row>
    <row r="31" spans="1:22" ht="15.75" customHeight="1">
      <c r="A31" s="17"/>
      <c r="B31" s="17"/>
      <c r="C31" s="18">
        <v>22</v>
      </c>
      <c r="D31" s="202" t="s">
        <v>42</v>
      </c>
      <c r="E31" s="203" t="s">
        <v>492</v>
      </c>
      <c r="F31" s="202">
        <v>5</v>
      </c>
      <c r="G31" s="202">
        <v>1</v>
      </c>
      <c r="H31" s="202">
        <v>2</v>
      </c>
      <c r="I31" s="202">
        <v>15</v>
      </c>
      <c r="J31" s="202" t="s">
        <v>489</v>
      </c>
      <c r="K31" s="202" t="s">
        <v>491</v>
      </c>
      <c r="L31" s="202" t="s">
        <v>491</v>
      </c>
      <c r="M31" s="202" t="s">
        <v>455</v>
      </c>
      <c r="N31" s="202" t="s">
        <v>455</v>
      </c>
      <c r="O31" s="17"/>
      <c r="P31" s="17"/>
      <c r="Q31" s="17"/>
      <c r="R31" s="17"/>
      <c r="S31" s="17"/>
      <c r="T31" s="17"/>
      <c r="U31" s="17"/>
      <c r="V31" s="17"/>
    </row>
    <row r="32" spans="1:22" ht="15.75" customHeight="1">
      <c r="A32" s="17"/>
      <c r="B32" s="17"/>
      <c r="C32" s="18">
        <v>23</v>
      </c>
      <c r="D32" s="202" t="s">
        <v>42</v>
      </c>
      <c r="E32" s="203" t="s">
        <v>493</v>
      </c>
      <c r="F32" s="202">
        <v>3</v>
      </c>
      <c r="G32" s="202">
        <v>4</v>
      </c>
      <c r="H32" s="202">
        <v>1</v>
      </c>
      <c r="I32" s="202">
        <v>15</v>
      </c>
      <c r="J32" s="202" t="s">
        <v>489</v>
      </c>
      <c r="K32" s="202" t="s">
        <v>489</v>
      </c>
      <c r="L32" s="204" t="s">
        <v>489</v>
      </c>
      <c r="M32" s="202" t="s">
        <v>489</v>
      </c>
      <c r="N32" s="202" t="s">
        <v>494</v>
      </c>
      <c r="O32" s="17"/>
      <c r="P32" s="17"/>
      <c r="Q32" s="17"/>
      <c r="R32" s="17"/>
      <c r="S32" s="17"/>
      <c r="T32" s="17"/>
      <c r="U32" s="17"/>
      <c r="V32" s="17"/>
    </row>
    <row r="33" spans="3:14" ht="23.25" customHeight="1">
      <c r="C33" s="257" t="s">
        <v>31</v>
      </c>
      <c r="D33" s="225"/>
      <c r="E33" s="224"/>
      <c r="F33" s="126">
        <f t="shared" ref="F33:I33" si="1">SUM(F10:F25)</f>
        <v>75</v>
      </c>
      <c r="G33" s="126">
        <f t="shared" si="1"/>
        <v>10</v>
      </c>
      <c r="H33" s="126">
        <f t="shared" si="1"/>
        <v>16</v>
      </c>
      <c r="I33" s="126">
        <f t="shared" si="1"/>
        <v>119</v>
      </c>
      <c r="J33" s="126"/>
      <c r="K33" s="126"/>
      <c r="L33" s="126"/>
      <c r="M33" s="126"/>
      <c r="N33" s="126"/>
    </row>
    <row r="34" spans="3:14" ht="12.75" customHeight="1">
      <c r="C34" s="13"/>
      <c r="F34" s="13"/>
      <c r="G34" s="13"/>
      <c r="H34" s="13"/>
      <c r="I34" s="13"/>
      <c r="J34" s="13"/>
    </row>
    <row r="35" spans="3:14" ht="12.75" customHeight="1">
      <c r="C35" s="13"/>
      <c r="F35" s="13"/>
      <c r="G35" s="13"/>
      <c r="H35" s="13"/>
      <c r="I35" s="13"/>
      <c r="J35" s="13"/>
    </row>
    <row r="36" spans="3:14" ht="12.75" customHeight="1">
      <c r="C36" s="13"/>
    </row>
    <row r="37" spans="3:14" ht="12.75" customHeight="1">
      <c r="C37" s="13"/>
    </row>
    <row r="38" spans="3:14" ht="12.75" customHeight="1">
      <c r="C38" s="13"/>
    </row>
    <row r="39" spans="3:14" ht="12.75" customHeight="1">
      <c r="C39" s="13"/>
    </row>
    <row r="40" spans="3:14" ht="12.75" customHeight="1">
      <c r="C40" s="13"/>
    </row>
    <row r="41" spans="3:14" ht="12.75" customHeight="1">
      <c r="C41" s="13"/>
    </row>
    <row r="42" spans="3:14" ht="12.75" customHeight="1">
      <c r="C42" s="13"/>
    </row>
    <row r="43" spans="3:14" ht="12.75" customHeight="1">
      <c r="C43" s="13"/>
    </row>
    <row r="44" spans="3:14" ht="12.75" customHeight="1">
      <c r="C44" s="13"/>
    </row>
    <row r="45" spans="3:14" ht="12.75" customHeight="1">
      <c r="C45" s="13"/>
    </row>
    <row r="46" spans="3:14" ht="12.75" customHeight="1">
      <c r="C46" s="13"/>
    </row>
    <row r="47" spans="3:14" ht="12.75" customHeight="1">
      <c r="C47" s="13"/>
    </row>
    <row r="48" spans="3:14" ht="12.75" customHeight="1">
      <c r="C48" s="13"/>
    </row>
    <row r="49" spans="3:3" ht="12.75" customHeight="1">
      <c r="C49" s="13"/>
    </row>
    <row r="50" spans="3:3" ht="12.75" customHeight="1">
      <c r="C50" s="13"/>
    </row>
    <row r="51" spans="3:3" ht="12.75" customHeight="1">
      <c r="C51" s="13"/>
    </row>
    <row r="52" spans="3:3" ht="12.75" customHeight="1">
      <c r="C52" s="13"/>
    </row>
    <row r="53" spans="3:3" ht="12.75" customHeight="1">
      <c r="C53" s="13"/>
    </row>
    <row r="54" spans="3:3" ht="12.75" customHeight="1">
      <c r="C54" s="13"/>
    </row>
    <row r="55" spans="3:3" ht="12.75" customHeight="1">
      <c r="C55" s="13"/>
    </row>
    <row r="56" spans="3:3" ht="12.75" customHeight="1">
      <c r="C56" s="13"/>
    </row>
    <row r="57" spans="3:3" ht="12.75" customHeight="1">
      <c r="C57" s="13"/>
    </row>
    <row r="58" spans="3:3" ht="12.75" customHeight="1">
      <c r="C58" s="13"/>
    </row>
    <row r="59" spans="3:3" ht="12.75" customHeight="1">
      <c r="C59" s="13"/>
    </row>
    <row r="60" spans="3:3" ht="12.75" customHeight="1">
      <c r="C60" s="13"/>
    </row>
    <row r="61" spans="3:3" ht="12.75" customHeight="1">
      <c r="C61" s="13"/>
    </row>
    <row r="62" spans="3:3" ht="12.75" customHeight="1">
      <c r="C62" s="13"/>
    </row>
    <row r="63" spans="3:3" ht="12.75" customHeight="1">
      <c r="C63" s="13"/>
    </row>
    <row r="64" spans="3:3" ht="12.75" customHeight="1">
      <c r="C64" s="13"/>
    </row>
    <row r="65" spans="3:3" ht="12.75" customHeight="1">
      <c r="C65" s="13"/>
    </row>
    <row r="66" spans="3:3" ht="12.75" customHeight="1">
      <c r="C66" s="13"/>
    </row>
    <row r="67" spans="3:3" ht="12.75" customHeight="1">
      <c r="C67" s="13"/>
    </row>
    <row r="68" spans="3:3" ht="12.75" customHeight="1">
      <c r="C68" s="13"/>
    </row>
    <row r="69" spans="3:3" ht="12.75" customHeight="1">
      <c r="C69" s="13"/>
    </row>
    <row r="70" spans="3:3" ht="12.75" customHeight="1">
      <c r="C70" s="13"/>
    </row>
    <row r="71" spans="3:3" ht="12.75" customHeight="1">
      <c r="C71" s="13"/>
    </row>
    <row r="72" spans="3:3" ht="12.75" customHeight="1">
      <c r="C72" s="13"/>
    </row>
    <row r="73" spans="3:3" ht="12.75" customHeight="1">
      <c r="C73" s="13"/>
    </row>
    <row r="74" spans="3:3" ht="12.75" customHeight="1">
      <c r="C74" s="13"/>
    </row>
    <row r="75" spans="3:3" ht="12.75" customHeight="1">
      <c r="C75" s="13"/>
    </row>
    <row r="76" spans="3:3" ht="12.75" customHeight="1">
      <c r="C76" s="13"/>
    </row>
    <row r="77" spans="3:3" ht="12.75" customHeight="1">
      <c r="C77" s="13"/>
    </row>
    <row r="78" spans="3:3" ht="12.75" customHeight="1">
      <c r="C78" s="13"/>
    </row>
    <row r="79" spans="3:3" ht="12.75" customHeight="1">
      <c r="C79" s="13"/>
    </row>
    <row r="80" spans="3:3" ht="12.75" customHeight="1">
      <c r="C80" s="13"/>
    </row>
    <row r="81" spans="3:3" ht="12.75" customHeight="1">
      <c r="C81" s="13"/>
    </row>
    <row r="82" spans="3:3" ht="12.75" customHeight="1">
      <c r="C82" s="13"/>
    </row>
    <row r="83" spans="3:3" ht="12.75" customHeight="1">
      <c r="C83" s="13"/>
    </row>
    <row r="84" spans="3:3" ht="12.75" customHeight="1">
      <c r="C84" s="13"/>
    </row>
    <row r="85" spans="3:3" ht="12.75" customHeight="1">
      <c r="C85" s="13"/>
    </row>
    <row r="86" spans="3:3" ht="12.75" customHeight="1">
      <c r="C86" s="13"/>
    </row>
    <row r="87" spans="3:3" ht="12.75" customHeight="1">
      <c r="C87" s="13"/>
    </row>
    <row r="88" spans="3:3" ht="12.75" customHeight="1">
      <c r="C88" s="13"/>
    </row>
    <row r="89" spans="3:3" ht="12.75" customHeight="1">
      <c r="C89" s="13"/>
    </row>
    <row r="90" spans="3:3" ht="12.75" customHeight="1">
      <c r="C90" s="13"/>
    </row>
    <row r="91" spans="3:3" ht="12.75" customHeight="1">
      <c r="C91" s="13"/>
    </row>
    <row r="92" spans="3:3" ht="12.75" customHeight="1">
      <c r="C92" s="13"/>
    </row>
    <row r="93" spans="3:3" ht="12.75" customHeight="1">
      <c r="C93" s="13"/>
    </row>
    <row r="94" spans="3:3" ht="12.75" customHeight="1">
      <c r="C94" s="13"/>
    </row>
    <row r="95" spans="3:3" ht="12.75" customHeight="1">
      <c r="C95" s="13"/>
    </row>
    <row r="96" spans="3:3" ht="12.75" customHeight="1">
      <c r="C96" s="13"/>
    </row>
    <row r="97" spans="3:3" ht="12.75" customHeight="1">
      <c r="C97" s="13"/>
    </row>
    <row r="98" spans="3:3" ht="12.75" customHeight="1">
      <c r="C98" s="13"/>
    </row>
    <row r="99" spans="3:3" ht="12.75" customHeight="1">
      <c r="C99" s="13"/>
    </row>
    <row r="100" spans="3:3" ht="12.75" customHeight="1">
      <c r="C100" s="13"/>
    </row>
    <row r="101" spans="3:3" ht="12.75" customHeight="1">
      <c r="C101" s="13"/>
    </row>
    <row r="102" spans="3:3" ht="12.75" customHeight="1">
      <c r="C102" s="13"/>
    </row>
    <row r="103" spans="3:3" ht="12.75" customHeight="1">
      <c r="C103" s="13"/>
    </row>
    <row r="104" spans="3:3" ht="12.75" customHeight="1">
      <c r="C104" s="13"/>
    </row>
    <row r="105" spans="3:3" ht="12.75" customHeight="1">
      <c r="C105" s="13"/>
    </row>
    <row r="106" spans="3:3" ht="12.75" customHeight="1">
      <c r="C106" s="13"/>
    </row>
    <row r="107" spans="3:3" ht="12.75" customHeight="1">
      <c r="C107" s="13"/>
    </row>
    <row r="108" spans="3:3" ht="12.75" customHeight="1">
      <c r="C108" s="13"/>
    </row>
    <row r="109" spans="3:3" ht="12.75" customHeight="1">
      <c r="C109" s="13"/>
    </row>
    <row r="110" spans="3:3" ht="12.75" customHeight="1">
      <c r="C110" s="13"/>
    </row>
    <row r="111" spans="3:3" ht="12.75" customHeight="1">
      <c r="C111" s="13"/>
    </row>
    <row r="112" spans="3:3" ht="12.75" customHeight="1">
      <c r="C112" s="13"/>
    </row>
    <row r="113" spans="3:3" ht="12.75" customHeight="1">
      <c r="C113" s="13"/>
    </row>
    <row r="114" spans="3:3" ht="12.75" customHeight="1">
      <c r="C114" s="13"/>
    </row>
    <row r="115" spans="3:3" ht="12.75" customHeight="1">
      <c r="C115" s="13"/>
    </row>
    <row r="116" spans="3:3" ht="12.75" customHeight="1">
      <c r="C116" s="13"/>
    </row>
    <row r="117" spans="3:3" ht="12.75" customHeight="1">
      <c r="C117" s="13"/>
    </row>
    <row r="118" spans="3:3" ht="12.75" customHeight="1">
      <c r="C118" s="13"/>
    </row>
    <row r="119" spans="3:3" ht="12.75" customHeight="1">
      <c r="C119" s="13"/>
    </row>
    <row r="120" spans="3:3" ht="12.75" customHeight="1">
      <c r="C120" s="13"/>
    </row>
    <row r="121" spans="3:3" ht="12.75" customHeight="1">
      <c r="C121" s="13"/>
    </row>
    <row r="122" spans="3:3" ht="12.75" customHeight="1">
      <c r="C122" s="13"/>
    </row>
    <row r="123" spans="3:3" ht="12.75" customHeight="1">
      <c r="C123" s="13"/>
    </row>
    <row r="124" spans="3:3" ht="12.75" customHeight="1">
      <c r="C124" s="13"/>
    </row>
    <row r="125" spans="3:3" ht="12.75" customHeight="1">
      <c r="C125" s="13"/>
    </row>
    <row r="126" spans="3:3" ht="12.75" customHeight="1">
      <c r="C126" s="13"/>
    </row>
    <row r="127" spans="3:3" ht="12.75" customHeight="1">
      <c r="C127" s="13"/>
    </row>
    <row r="128" spans="3:3" ht="12.75" customHeight="1">
      <c r="C128" s="13"/>
    </row>
    <row r="129" spans="3:3" ht="12.75" customHeight="1">
      <c r="C129" s="13"/>
    </row>
    <row r="130" spans="3:3" ht="12.75" customHeight="1">
      <c r="C130" s="13"/>
    </row>
    <row r="131" spans="3:3" ht="12.75" customHeight="1">
      <c r="C131" s="13"/>
    </row>
    <row r="132" spans="3:3" ht="12.75" customHeight="1">
      <c r="C132" s="13"/>
    </row>
    <row r="133" spans="3:3" ht="12.75" customHeight="1">
      <c r="C133" s="13"/>
    </row>
    <row r="134" spans="3:3" ht="12.75" customHeight="1">
      <c r="C134" s="13"/>
    </row>
    <row r="135" spans="3:3" ht="12.75" customHeight="1">
      <c r="C135" s="13"/>
    </row>
    <row r="136" spans="3:3" ht="12.75" customHeight="1">
      <c r="C136" s="13"/>
    </row>
    <row r="137" spans="3:3" ht="12.75" customHeight="1">
      <c r="C137" s="13"/>
    </row>
    <row r="138" spans="3:3" ht="12.75" customHeight="1">
      <c r="C138" s="13"/>
    </row>
    <row r="139" spans="3:3" ht="12.75" customHeight="1">
      <c r="C139" s="13"/>
    </row>
    <row r="140" spans="3:3" ht="12.75" customHeight="1">
      <c r="C140" s="13"/>
    </row>
    <row r="141" spans="3:3" ht="12.75" customHeight="1">
      <c r="C141" s="13"/>
    </row>
    <row r="142" spans="3:3" ht="12.75" customHeight="1">
      <c r="C142" s="13"/>
    </row>
    <row r="143" spans="3:3" ht="12.75" customHeight="1">
      <c r="C143" s="13"/>
    </row>
    <row r="144" spans="3:3" ht="12.75" customHeight="1">
      <c r="C144" s="13"/>
    </row>
    <row r="145" spans="3:3" ht="12.75" customHeight="1">
      <c r="C145" s="13"/>
    </row>
    <row r="146" spans="3:3" ht="12.75" customHeight="1">
      <c r="C146" s="13"/>
    </row>
    <row r="147" spans="3:3" ht="12.75" customHeight="1">
      <c r="C147" s="13"/>
    </row>
    <row r="148" spans="3:3" ht="12.75" customHeight="1">
      <c r="C148" s="13"/>
    </row>
    <row r="149" spans="3:3" ht="12.75" customHeight="1">
      <c r="C149" s="13"/>
    </row>
    <row r="150" spans="3:3" ht="12.75" customHeight="1">
      <c r="C150" s="13"/>
    </row>
    <row r="151" spans="3:3" ht="12.75" customHeight="1">
      <c r="C151" s="13"/>
    </row>
    <row r="152" spans="3:3" ht="12.75" customHeight="1">
      <c r="C152" s="13"/>
    </row>
    <row r="153" spans="3:3" ht="12.75" customHeight="1">
      <c r="C153" s="13"/>
    </row>
    <row r="154" spans="3:3" ht="12.75" customHeight="1">
      <c r="C154" s="13"/>
    </row>
    <row r="155" spans="3:3" ht="12.75" customHeight="1">
      <c r="C155" s="13"/>
    </row>
    <row r="156" spans="3:3" ht="12.75" customHeight="1">
      <c r="C156" s="13"/>
    </row>
    <row r="157" spans="3:3" ht="12.75" customHeight="1">
      <c r="C157" s="13"/>
    </row>
    <row r="158" spans="3:3" ht="12.75" customHeight="1">
      <c r="C158" s="13"/>
    </row>
    <row r="159" spans="3:3" ht="12.75" customHeight="1">
      <c r="C159" s="13"/>
    </row>
    <row r="160" spans="3:3" ht="12.75" customHeight="1">
      <c r="C160" s="13"/>
    </row>
    <row r="161" spans="3:3" ht="12.75" customHeight="1">
      <c r="C161" s="13"/>
    </row>
    <row r="162" spans="3:3" ht="12.75" customHeight="1">
      <c r="C162" s="13"/>
    </row>
    <row r="163" spans="3:3" ht="12.75" customHeight="1">
      <c r="C163" s="13"/>
    </row>
    <row r="164" spans="3:3" ht="12.75" customHeight="1">
      <c r="C164" s="13"/>
    </row>
    <row r="165" spans="3:3" ht="12.75" customHeight="1">
      <c r="C165" s="13"/>
    </row>
    <row r="166" spans="3:3" ht="12.75" customHeight="1">
      <c r="C166" s="13"/>
    </row>
    <row r="167" spans="3:3" ht="12.75" customHeight="1">
      <c r="C167" s="13"/>
    </row>
    <row r="168" spans="3:3" ht="12.75" customHeight="1">
      <c r="C168" s="13"/>
    </row>
    <row r="169" spans="3:3" ht="12.75" customHeight="1">
      <c r="C169" s="13"/>
    </row>
    <row r="170" spans="3:3" ht="15.75" customHeight="1">
      <c r="C170" s="13"/>
    </row>
    <row r="171" spans="3:3" ht="15.75" customHeight="1">
      <c r="C171" s="13"/>
    </row>
    <row r="172" spans="3:3" ht="15.75" customHeight="1">
      <c r="C172" s="13"/>
    </row>
    <row r="173" spans="3:3" ht="15.75" customHeight="1">
      <c r="C173" s="13"/>
    </row>
    <row r="174" spans="3:3" ht="15.75" customHeight="1">
      <c r="C174" s="13"/>
    </row>
    <row r="175" spans="3:3" ht="15.75" customHeight="1">
      <c r="C175" s="13"/>
    </row>
    <row r="176" spans="3:3" ht="15.75" customHeight="1">
      <c r="C176" s="13"/>
    </row>
    <row r="177" spans="3:3" ht="15.75" customHeight="1">
      <c r="C177" s="13"/>
    </row>
    <row r="178" spans="3:3" ht="15.75" customHeight="1">
      <c r="C178" s="13"/>
    </row>
    <row r="179" spans="3:3" ht="15.75" customHeight="1">
      <c r="C179" s="13"/>
    </row>
    <row r="180" spans="3:3" ht="15.75" customHeight="1">
      <c r="C180" s="13"/>
    </row>
    <row r="181" spans="3:3" ht="15.75" customHeight="1">
      <c r="C181" s="13"/>
    </row>
    <row r="182" spans="3:3" ht="15.75" customHeight="1">
      <c r="C182" s="13"/>
    </row>
    <row r="183" spans="3:3" ht="15.75" customHeight="1">
      <c r="C183" s="13"/>
    </row>
    <row r="184" spans="3:3" ht="15.75" customHeight="1">
      <c r="C184" s="13"/>
    </row>
    <row r="185" spans="3:3" ht="15.75" customHeight="1">
      <c r="C185" s="13"/>
    </row>
    <row r="186" spans="3:3" ht="15.75" customHeight="1">
      <c r="C186" s="13"/>
    </row>
    <row r="187" spans="3:3" ht="15.75" customHeight="1">
      <c r="C187" s="13"/>
    </row>
    <row r="188" spans="3:3" ht="15.75" customHeight="1">
      <c r="C188" s="13"/>
    </row>
    <row r="189" spans="3:3" ht="15.75" customHeight="1">
      <c r="C189" s="13"/>
    </row>
    <row r="190" spans="3:3" ht="15.75" customHeight="1">
      <c r="C190" s="13"/>
    </row>
    <row r="191" spans="3:3" ht="15.75" customHeight="1">
      <c r="C191" s="13"/>
    </row>
    <row r="192" spans="3:3" ht="15.75" customHeight="1">
      <c r="C192" s="13"/>
    </row>
    <row r="193" spans="3:3" ht="15.75" customHeight="1">
      <c r="C193" s="13"/>
    </row>
    <row r="194" spans="3:3" ht="15.75" customHeight="1">
      <c r="C194" s="13"/>
    </row>
    <row r="195" spans="3:3" ht="15.75" customHeight="1">
      <c r="C195" s="13"/>
    </row>
    <row r="196" spans="3:3" ht="15.75" customHeight="1">
      <c r="C196" s="13"/>
    </row>
    <row r="197" spans="3:3" ht="15.75" customHeight="1">
      <c r="C197" s="13"/>
    </row>
    <row r="198" spans="3:3" ht="15.75" customHeight="1">
      <c r="C198" s="13"/>
    </row>
    <row r="199" spans="3:3" ht="15.75" customHeight="1">
      <c r="C199" s="13"/>
    </row>
    <row r="200" spans="3:3" ht="15.75" customHeight="1">
      <c r="C200" s="13"/>
    </row>
    <row r="201" spans="3:3" ht="15.75" customHeight="1">
      <c r="C201" s="13"/>
    </row>
    <row r="202" spans="3:3" ht="15.75" customHeight="1">
      <c r="C202" s="13"/>
    </row>
    <row r="203" spans="3:3" ht="15.75" customHeight="1">
      <c r="C203" s="13"/>
    </row>
    <row r="204" spans="3:3" ht="15.75" customHeight="1">
      <c r="C204" s="13"/>
    </row>
    <row r="205" spans="3:3" ht="15.75" customHeight="1">
      <c r="C205" s="13"/>
    </row>
    <row r="206" spans="3:3" ht="15.75" customHeight="1">
      <c r="C206" s="13"/>
    </row>
    <row r="207" spans="3:3" ht="15.75" customHeight="1">
      <c r="C207" s="13"/>
    </row>
    <row r="208" spans="3:3" ht="15.75" customHeight="1">
      <c r="C208" s="13"/>
    </row>
    <row r="209" spans="3:3" ht="15.75" customHeight="1">
      <c r="C209" s="13"/>
    </row>
    <row r="210" spans="3:3" ht="15.75" customHeight="1">
      <c r="C210" s="13"/>
    </row>
    <row r="211" spans="3:3" ht="15.75" customHeight="1">
      <c r="C211" s="13"/>
    </row>
    <row r="212" spans="3:3" ht="15.75" customHeight="1">
      <c r="C212" s="13"/>
    </row>
    <row r="213" spans="3:3" ht="15.75" customHeight="1">
      <c r="C213" s="13"/>
    </row>
    <row r="214" spans="3:3" ht="15.75" customHeight="1">
      <c r="C214" s="13"/>
    </row>
    <row r="215" spans="3:3" ht="15.75" customHeight="1">
      <c r="C215" s="13"/>
    </row>
    <row r="216" spans="3:3" ht="15.75" customHeight="1">
      <c r="C216" s="13"/>
    </row>
    <row r="217" spans="3:3" ht="15.75" customHeight="1">
      <c r="C217" s="13"/>
    </row>
    <row r="218" spans="3:3" ht="15.75" customHeight="1">
      <c r="C218" s="13"/>
    </row>
    <row r="219" spans="3:3" ht="15.75" customHeight="1">
      <c r="C219" s="13"/>
    </row>
    <row r="220" spans="3:3" ht="15.75" customHeight="1">
      <c r="C220" s="13"/>
    </row>
    <row r="221" spans="3:3" ht="15.75" customHeight="1">
      <c r="C221" s="13"/>
    </row>
    <row r="222" spans="3:3" ht="15.75" customHeight="1">
      <c r="C222" s="13"/>
    </row>
    <row r="223" spans="3:3" ht="15.75" customHeight="1">
      <c r="C223" s="13"/>
    </row>
    <row r="224" spans="3:3" ht="15.75" customHeight="1">
      <c r="C224" s="13"/>
    </row>
    <row r="225" spans="3:3" ht="15.75" customHeight="1">
      <c r="C225" s="13"/>
    </row>
    <row r="226" spans="3:3" ht="15.75" customHeight="1">
      <c r="C226" s="13"/>
    </row>
    <row r="227" spans="3:3" ht="15.75" customHeight="1">
      <c r="C227" s="13"/>
    </row>
    <row r="228" spans="3:3" ht="15.75" customHeight="1">
      <c r="C228" s="13"/>
    </row>
    <row r="229" spans="3:3" ht="15.75" customHeight="1">
      <c r="C229" s="13"/>
    </row>
    <row r="230" spans="3:3" ht="15.75" customHeight="1">
      <c r="C230" s="13"/>
    </row>
    <row r="231" spans="3:3" ht="15.75" customHeight="1">
      <c r="C231" s="13"/>
    </row>
    <row r="232" spans="3:3" ht="15.75" customHeight="1">
      <c r="C232" s="13"/>
    </row>
    <row r="233" spans="3:3" ht="15.75" customHeight="1">
      <c r="C233" s="13"/>
    </row>
    <row r="234" spans="3:3" ht="15.75" customHeight="1"/>
    <row r="235" spans="3:3" ht="15.75" customHeight="1"/>
    <row r="236" spans="3:3" ht="15.75" customHeight="1"/>
    <row r="237" spans="3:3" ht="15.75" customHeight="1"/>
    <row r="238" spans="3:3" ht="15.75" customHeight="1"/>
    <row r="239" spans="3:3" ht="15.75" customHeight="1"/>
    <row r="240" spans="3: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L8:L9"/>
    <mergeCell ref="M8:M9"/>
    <mergeCell ref="C6:M6"/>
    <mergeCell ref="C7:I7"/>
    <mergeCell ref="J7:N7"/>
    <mergeCell ref="C8:C9"/>
    <mergeCell ref="D8:D9"/>
    <mergeCell ref="E8:E9"/>
    <mergeCell ref="F8:F9"/>
    <mergeCell ref="N8:N9"/>
    <mergeCell ref="G8:H8"/>
    <mergeCell ref="I8:I9"/>
    <mergeCell ref="C33:E33"/>
    <mergeCell ref="J8:J9"/>
    <mergeCell ref="K8:K9"/>
  </mergeCells>
  <pageMargins left="0.7" right="0.7" top="0.75" bottom="0.75" header="0" footer="0"/>
  <pageSetup scale="8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62.140625" customWidth="1"/>
    <col min="3" max="3" width="41.5703125" customWidth="1"/>
    <col min="4" max="6" width="11.42578125" customWidth="1"/>
    <col min="7" max="23" width="10.7109375" customWidth="1"/>
  </cols>
  <sheetData>
    <row r="1" spans="1:23" ht="12.75" customHeight="1">
      <c r="A1" s="263" t="s">
        <v>143</v>
      </c>
      <c r="B1" s="229"/>
      <c r="C1" s="229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2.75" customHeight="1">
      <c r="A2" s="264" t="s">
        <v>0</v>
      </c>
      <c r="B2" s="229"/>
      <c r="C2" s="22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75" customHeight="1">
      <c r="A3" s="264" t="s">
        <v>495</v>
      </c>
      <c r="B3" s="229"/>
      <c r="C3" s="22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2.75" customHeight="1">
      <c r="A4" s="264" t="s">
        <v>496</v>
      </c>
      <c r="B4" s="229"/>
      <c r="C4" s="22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2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2.75" customHeight="1">
      <c r="A6" s="265" t="s">
        <v>353</v>
      </c>
      <c r="B6" s="265" t="s">
        <v>497</v>
      </c>
      <c r="C6" s="265" t="s">
        <v>498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2.75" customHeight="1">
      <c r="A7" s="227"/>
      <c r="B7" s="227"/>
      <c r="C7" s="22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2.75" customHeight="1">
      <c r="A8" s="205">
        <v>1</v>
      </c>
      <c r="B8" s="206" t="s">
        <v>499</v>
      </c>
      <c r="C8" s="206" t="s">
        <v>500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2.75" customHeight="1">
      <c r="A9" s="207">
        <v>2</v>
      </c>
      <c r="B9" s="208" t="s">
        <v>501</v>
      </c>
      <c r="C9" s="208" t="s">
        <v>502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2.75" customHeight="1">
      <c r="A10" s="209">
        <v>3</v>
      </c>
      <c r="B10" s="208" t="s">
        <v>503</v>
      </c>
      <c r="C10" s="208" t="s">
        <v>504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2.75" customHeight="1">
      <c r="A11" s="207">
        <v>4</v>
      </c>
      <c r="B11" s="208" t="s">
        <v>32</v>
      </c>
      <c r="C11" s="208" t="s">
        <v>505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2.75" customHeight="1">
      <c r="A12" s="209">
        <v>5</v>
      </c>
      <c r="B12" s="208" t="s">
        <v>506</v>
      </c>
      <c r="C12" s="208" t="s">
        <v>507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2.75" customHeight="1">
      <c r="A13" s="207">
        <v>6</v>
      </c>
      <c r="B13" s="208" t="s">
        <v>508</v>
      </c>
      <c r="C13" s="208" t="s">
        <v>509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>
      <c r="A14" s="209">
        <v>7</v>
      </c>
      <c r="B14" s="208" t="s">
        <v>510</v>
      </c>
      <c r="C14" s="208" t="s">
        <v>511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>
      <c r="A15" s="207">
        <v>8</v>
      </c>
      <c r="B15" s="208" t="s">
        <v>512</v>
      </c>
      <c r="C15" s="208" t="s">
        <v>511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>
      <c r="A16" s="209">
        <v>9</v>
      </c>
      <c r="B16" s="208" t="s">
        <v>513</v>
      </c>
      <c r="C16" s="208" t="s">
        <v>514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>
      <c r="A17" s="207">
        <v>10</v>
      </c>
      <c r="B17" s="208" t="s">
        <v>515</v>
      </c>
      <c r="C17" s="208" t="s">
        <v>516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>
      <c r="A18" s="209">
        <v>11</v>
      </c>
      <c r="B18" s="208" t="s">
        <v>33</v>
      </c>
      <c r="C18" s="208" t="s">
        <v>517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>
      <c r="A19" s="207">
        <v>12</v>
      </c>
      <c r="B19" s="208" t="s">
        <v>518</v>
      </c>
      <c r="C19" s="208" t="s">
        <v>519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>
      <c r="A20" s="209">
        <v>13</v>
      </c>
      <c r="B20" s="208" t="s">
        <v>520</v>
      </c>
      <c r="C20" s="208" t="s">
        <v>519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>
      <c r="A21" s="207">
        <v>14</v>
      </c>
      <c r="B21" s="208" t="s">
        <v>521</v>
      </c>
      <c r="C21" s="208" t="s">
        <v>522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>
      <c r="A22" s="209">
        <v>15</v>
      </c>
      <c r="B22" s="208" t="s">
        <v>523</v>
      </c>
      <c r="C22" s="208" t="s">
        <v>524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>
      <c r="A23" s="210">
        <v>16</v>
      </c>
      <c r="B23" s="211" t="s">
        <v>525</v>
      </c>
      <c r="C23" s="211" t="s">
        <v>526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C1"/>
    <mergeCell ref="A2:C2"/>
    <mergeCell ref="A3:C3"/>
    <mergeCell ref="A4:C4"/>
    <mergeCell ref="A6:A7"/>
    <mergeCell ref="B6:B7"/>
    <mergeCell ref="C6:C7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97.140625" customWidth="1"/>
    <col min="3" max="22" width="11.42578125" customWidth="1"/>
  </cols>
  <sheetData>
    <row r="1" spans="1:22" ht="12.75" customHeight="1">
      <c r="A1" s="266" t="s">
        <v>143</v>
      </c>
      <c r="B1" s="229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ht="12.75" customHeight="1">
      <c r="A2" s="235" t="s">
        <v>0</v>
      </c>
      <c r="B2" s="22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2.75" customHeight="1">
      <c r="A3" s="235" t="s">
        <v>527</v>
      </c>
      <c r="B3" s="22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2.75" customHeight="1">
      <c r="A5" s="213" t="s">
        <v>38</v>
      </c>
      <c r="B5" s="213" t="s">
        <v>528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2.75" customHeight="1">
      <c r="A6" s="214">
        <v>1</v>
      </c>
      <c r="B6" s="214" t="s">
        <v>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2.75" customHeight="1">
      <c r="A7" s="214">
        <v>2</v>
      </c>
      <c r="B7" s="214" t="s">
        <v>529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2.75" customHeight="1">
      <c r="A8" s="214">
        <v>3</v>
      </c>
      <c r="B8" s="214" t="s">
        <v>530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2.75" customHeight="1">
      <c r="A9" s="214">
        <v>4</v>
      </c>
      <c r="B9" s="214" t="s">
        <v>531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2.75" customHeight="1">
      <c r="A10" s="214">
        <v>5</v>
      </c>
      <c r="B10" s="214" t="s">
        <v>532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2.75" customHeight="1">
      <c r="A11" s="214">
        <v>6</v>
      </c>
      <c r="B11" s="214" t="s">
        <v>533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2.75" customHeight="1">
      <c r="A12" s="214">
        <v>7</v>
      </c>
      <c r="B12" s="214" t="s">
        <v>534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2.75" customHeight="1">
      <c r="A13" s="214">
        <v>8</v>
      </c>
      <c r="B13" s="214" t="s">
        <v>535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2.75" customHeight="1">
      <c r="A14" s="214">
        <v>9</v>
      </c>
      <c r="B14" s="214" t="s">
        <v>536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2.75" customHeight="1">
      <c r="A15" s="214">
        <v>10</v>
      </c>
      <c r="B15" s="214" t="s">
        <v>537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2.75" customHeight="1">
      <c r="A16" s="214">
        <v>11</v>
      </c>
      <c r="B16" s="214" t="s">
        <v>538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2.75" customHeight="1">
      <c r="A17" s="214">
        <v>12</v>
      </c>
      <c r="B17" s="214" t="s">
        <v>539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2.75" customHeight="1">
      <c r="A18" s="214">
        <v>13</v>
      </c>
      <c r="B18" s="214" t="s">
        <v>540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2.75" customHeight="1">
      <c r="A19" s="214">
        <v>14</v>
      </c>
      <c r="B19" s="214" t="s">
        <v>541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 customHeight="1">
      <c r="A20" s="214">
        <v>15</v>
      </c>
      <c r="B20" s="214" t="s">
        <v>542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2.75" customHeight="1">
      <c r="A21" s="214">
        <v>16</v>
      </c>
      <c r="B21" s="214" t="s">
        <v>543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2.75" customHeight="1">
      <c r="A22" s="214">
        <v>17</v>
      </c>
      <c r="B22" s="214" t="s">
        <v>544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2.75" customHeight="1">
      <c r="A23" s="214">
        <v>18</v>
      </c>
      <c r="B23" s="214" t="s">
        <v>545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2.75" customHeight="1">
      <c r="A24" s="214">
        <v>19</v>
      </c>
      <c r="B24" s="214" t="s">
        <v>546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SEGUNDA CONVOCATORIA</vt:lpstr>
      <vt:lpstr>RESULTADOS 1RA.CONV MATERIAS</vt:lpstr>
      <vt:lpstr>2DA. CONV MATERIAS</vt:lpstr>
      <vt:lpstr>3RA. CONV MATERIAS</vt:lpstr>
      <vt:lpstr>3RA. CONVO MATERIAS PUBLICADA </vt:lpstr>
      <vt:lpstr>PROYECTOS X BASIFIC</vt:lpstr>
      <vt:lpstr>RESULTADOS 1er. CONVOC</vt:lpstr>
      <vt:lpstr>Prog Educ</vt:lpstr>
      <vt:lpstr>Áreas_No son PE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CORRALES</dc:creator>
  <cp:lastModifiedBy>DANIEL CORRALES</cp:lastModifiedBy>
  <dcterms:created xsi:type="dcterms:W3CDTF">2022-12-07T20:37:56Z</dcterms:created>
  <dcterms:modified xsi:type="dcterms:W3CDTF">2022-12-07T20:37:56Z</dcterms:modified>
</cp:coreProperties>
</file>